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75" windowWidth="11355" windowHeight="8415" activeTab="0"/>
  </bookViews>
  <sheets>
    <sheet name="Sheet1" sheetId="1" r:id="rId1"/>
    <sheet name="คำนวณ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<sst xmlns="http://schemas.openxmlformats.org/spreadsheetml/2006/main" count="171" uniqueCount="48">
  <si>
    <t>ยุทธศาสตร์แนวทางการพัฒนา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</si>
  <si>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</si>
  <si>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</si>
  <si>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</si>
  <si>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</si>
  <si>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</si>
  <si>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</si>
  <si>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หน่วยดำเนินการ</t>
  </si>
  <si>
    <t>บัญชีสรุปจำนวนโครงการและงบประมาณ</t>
  </si>
  <si>
    <t>1. ยุทธศาสตร์การพัฒนาด้านโครงสร้างพื้นฐาน</t>
  </si>
  <si>
    <t>รวม</t>
  </si>
  <si>
    <t>รวมทั้งสิ้น</t>
  </si>
  <si>
    <t>บัญชีโครงการ / กิจกรรม / งบประมาณ</t>
  </si>
  <si>
    <t>เทศบาลเมืองวิเชียรบุรี</t>
  </si>
  <si>
    <t>6. ยุทธศาสตร์การพัฒนาด้านการพัฒนาเมืองและการบริหาร</t>
  </si>
  <si>
    <t>รวมทั้งหมด</t>
  </si>
  <si>
    <t>โครงการ</t>
  </si>
  <si>
    <t xml:space="preserve">   6.2 แผนงานเคหะและชุมชน</t>
  </si>
  <si>
    <t>2.ยุทธศาสตร์การพัฒนาด้านเศรษฐกิจและการเกษตร</t>
  </si>
  <si>
    <t xml:space="preserve">  2.1 แผนงานสร้างความเข้มแข็งของชุมชน</t>
  </si>
  <si>
    <t>3.ยุทธศาสตร์การพัฒนาด้านการท่องเที่ยว</t>
  </si>
  <si>
    <t xml:space="preserve">  3.1 แผนงานศาสนาวัฒนธรรมและนันทนาการ</t>
  </si>
  <si>
    <t>4. ยุทธศาสตร์การพัฒนาด้านทรัพยากรธรรมชาติ</t>
  </si>
  <si>
    <t xml:space="preserve">    และสิ่งแวดล้อม</t>
  </si>
  <si>
    <t xml:space="preserve">    4.1 แผนงานสาธารณสุข</t>
  </si>
  <si>
    <t xml:space="preserve">    1.1 แผนงานการรักษาความสงบภายใน</t>
  </si>
  <si>
    <t>5. ยุทธศาสตร์การพัฒนาด้านการส่งเสริมการศึกษา ศาสนา</t>
  </si>
  <si>
    <t xml:space="preserve">   วัฒนธรรม การกีฬา และคุณภาพชีวิต</t>
  </si>
  <si>
    <t xml:space="preserve">   5.1 แผนงานบริหารงานทั่วไป</t>
  </si>
  <si>
    <t xml:space="preserve">   5.2 แผนงานการศึกษา</t>
  </si>
  <si>
    <t xml:space="preserve">   5.3 แผนงานศาสนาวัฒนธรรมและนันทนาการ</t>
  </si>
  <si>
    <t xml:space="preserve">   5.4 แผนงานสาธารณสุข</t>
  </si>
  <si>
    <t xml:space="preserve">   จัดการบ้านเมืองที่ดี</t>
  </si>
  <si>
    <t xml:space="preserve">   6.1 แผนงานการรักษาความสงบภายใน</t>
  </si>
  <si>
    <t xml:space="preserve">   6.2 แผนงานบริหารงานทั่วไป</t>
  </si>
  <si>
    <t xml:space="preserve">   6.3 แผนงานการศึกษา</t>
  </si>
  <si>
    <t xml:space="preserve">   6.4 แผนงานสร้างความเข้มแข็งของชุมชน</t>
  </si>
  <si>
    <t xml:space="preserve">   6.5 แผนงานสาธารณสุข</t>
  </si>
  <si>
    <t xml:space="preserve">    1.2 แผนงานบริหารงานทั่วไป</t>
  </si>
  <si>
    <t xml:space="preserve">    1.3 แผนงานการศึกษา</t>
  </si>
  <si>
    <t xml:space="preserve">    1.4 แผนงานเคหะและชุมชน</t>
  </si>
  <si>
    <t xml:space="preserve">   5.5 แผนงานงบกลาง</t>
  </si>
  <si>
    <t xml:space="preserve"> -</t>
  </si>
  <si>
    <t xml:space="preserve">  - </t>
  </si>
  <si>
    <t xml:space="preserve">  -</t>
  </si>
  <si>
    <t>สำนักปลัด</t>
  </si>
  <si>
    <t>แผนดำเนินงาน  ประจำปีงบประมาณ พ.ศ.2562 เพิ่มเติม ฉบับที่ 1</t>
  </si>
  <si>
    <t>แผนดำเนินงาน  ประจำปีงบประมาณ  พ.ศ.2562  เพิ่มเติม ฉบับที่ 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</si>
</sst>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"/>
    <numFmt numFmtId="194" formatCode="0.000"/>
    <numFmt numFmtId="195" formatCode="0.0000"/>
    <numFmt numFmtId="196" formatCode="0.00000"/>
    <numFmt numFmtId="197" formatCode="0.0000000"/>
    <numFmt numFmtId="198" formatCode="0.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"/>
    <numFmt numFmtId="204" formatCode="0.00000000"/>
    <numFmt numFmtId="205" formatCode="0.0%"/>
  </numFmts>
  <fonts count="68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30"/>
      <name val="TH SarabunPSK"/>
      <family val="2"/>
    </font>
    <font>
      <b/>
      <sz val="50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Angsana New"/>
      <family val="1"/>
    </font>
    <font>
      <b/>
      <sz val="18"/>
      <name val="Angsana New"/>
      <family val="1"/>
    </font>
    <font>
      <b/>
      <sz val="2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7"/>
      <color indexed="8"/>
      <name val="TH SarabunPSK"/>
      <family val="2"/>
    </font>
    <font>
      <b/>
      <sz val="18"/>
      <color indexed="10"/>
      <name val="Angsana New"/>
      <family val="1"/>
    </font>
    <font>
      <b/>
      <sz val="18"/>
      <color indexed="8"/>
      <name val="Angsana New"/>
      <family val="1"/>
    </font>
    <font>
      <sz val="16"/>
      <color indexed="63"/>
      <name val="TH SarabunPSK"/>
      <family val="2"/>
    </font>
    <font>
      <b/>
      <sz val="16"/>
      <color indexed="63"/>
      <name val="TH SarabunPSK"/>
      <family val="2"/>
    </font>
    <font>
      <sz val="16"/>
      <color indexed="10"/>
      <name val="TH SarabunPSK"/>
      <family val="2"/>
    </font>
    <font>
      <sz val="1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  <font>
      <b/>
      <sz val="17"/>
      <color theme="1" tint="0.04998999834060669"/>
      <name val="TH SarabunPSK"/>
      <family val="2"/>
    </font>
    <font>
      <b/>
      <sz val="18"/>
      <color rgb="FFFF0000"/>
      <name val="Angsana New"/>
      <family val="1"/>
    </font>
    <font>
      <b/>
      <sz val="18"/>
      <color theme="1" tint="0.04998999834060669"/>
      <name val="Angsana New"/>
      <family val="1"/>
    </font>
    <font>
      <sz val="16"/>
      <color theme="1" tint="0.15000000596046448"/>
      <name val="TH SarabunPSK"/>
      <family val="2"/>
    </font>
    <font>
      <b/>
      <sz val="16"/>
      <color theme="1" tint="0.15000000596046448"/>
      <name val="TH SarabunPSK"/>
      <family val="2"/>
    </font>
    <font>
      <sz val="16"/>
      <color rgb="FFFF0000"/>
      <name val="TH SarabunPSK"/>
      <family val="2"/>
    </font>
    <font>
      <sz val="18"/>
      <color theme="1" tint="0.04998999834060669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92" fontId="9" fillId="0" borderId="0" xfId="36" applyNumberFormat="1" applyFont="1" applyAlignment="1">
      <alignment/>
    </xf>
    <xf numFmtId="0" fontId="57" fillId="0" borderId="12" xfId="0" applyFont="1" applyBorder="1" applyAlignment="1">
      <alignment horizontal="center"/>
    </xf>
    <xf numFmtId="9" fontId="58" fillId="0" borderId="12" xfId="0" applyNumberFormat="1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9" fontId="60" fillId="0" borderId="13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192" fontId="61" fillId="0" borderId="13" xfId="36" applyNumberFormat="1" applyFont="1" applyBorder="1" applyAlignment="1">
      <alignment horizontal="center"/>
    </xf>
    <xf numFmtId="191" fontId="9" fillId="0" borderId="0" xfId="36" applyNumberFormat="1" applyFont="1" applyAlignment="1">
      <alignment/>
    </xf>
    <xf numFmtId="192" fontId="62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192" fontId="10" fillId="0" borderId="14" xfId="36" applyNumberFormat="1" applyFont="1" applyBorder="1" applyAlignment="1">
      <alignment/>
    </xf>
    <xf numFmtId="0" fontId="9" fillId="0" borderId="0" xfId="0" applyFont="1" applyBorder="1" applyAlignment="1">
      <alignment/>
    </xf>
    <xf numFmtId="192" fontId="10" fillId="0" borderId="16" xfId="36" applyNumberFormat="1" applyFont="1" applyBorder="1" applyAlignment="1">
      <alignment/>
    </xf>
    <xf numFmtId="192" fontId="10" fillId="0" borderId="17" xfId="36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192" fontId="63" fillId="0" borderId="20" xfId="36" applyNumberFormat="1" applyFont="1" applyBorder="1" applyAlignment="1">
      <alignment/>
    </xf>
    <xf numFmtId="192" fontId="63" fillId="0" borderId="21" xfId="0" applyNumberFormat="1" applyFont="1" applyBorder="1" applyAlignment="1">
      <alignment/>
    </xf>
    <xf numFmtId="192" fontId="62" fillId="0" borderId="14" xfId="36" applyNumberFormat="1" applyFont="1" applyBorder="1" applyAlignment="1">
      <alignment/>
    </xf>
    <xf numFmtId="0" fontId="9" fillId="0" borderId="13" xfId="0" applyFont="1" applyBorder="1" applyAlignment="1">
      <alignment/>
    </xf>
    <xf numFmtId="192" fontId="9" fillId="0" borderId="22" xfId="36" applyNumberFormat="1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4" xfId="0" applyFont="1" applyBorder="1" applyAlignment="1">
      <alignment/>
    </xf>
    <xf numFmtId="192" fontId="11" fillId="0" borderId="13" xfId="0" applyNumberFormat="1" applyFont="1" applyBorder="1" applyAlignment="1">
      <alignment/>
    </xf>
    <xf numFmtId="192" fontId="10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192" fontId="10" fillId="0" borderId="0" xfId="36" applyNumberFormat="1" applyFont="1" applyAlignment="1">
      <alignment/>
    </xf>
    <xf numFmtId="2" fontId="64" fillId="0" borderId="12" xfId="0" applyNumberFormat="1" applyFont="1" applyBorder="1" applyAlignment="1">
      <alignment horizontal="center"/>
    </xf>
    <xf numFmtId="2" fontId="64" fillId="0" borderId="11" xfId="0" applyNumberFormat="1" applyFont="1" applyBorder="1" applyAlignment="1">
      <alignment horizontal="center"/>
    </xf>
    <xf numFmtId="9" fontId="65" fillId="0" borderId="13" xfId="0" applyNumberFormat="1" applyFont="1" applyBorder="1" applyAlignment="1">
      <alignment horizontal="center"/>
    </xf>
    <xf numFmtId="192" fontId="2" fillId="0" borderId="0" xfId="36" applyNumberFormat="1" applyFont="1" applyAlignment="1">
      <alignment/>
    </xf>
    <xf numFmtId="192" fontId="2" fillId="0" borderId="0" xfId="36" applyNumberFormat="1" applyFont="1" applyBorder="1" applyAlignment="1">
      <alignment/>
    </xf>
    <xf numFmtId="192" fontId="64" fillId="0" borderId="12" xfId="36" applyNumberFormat="1" applyFont="1" applyBorder="1" applyAlignment="1">
      <alignment horizontal="center"/>
    </xf>
    <xf numFmtId="192" fontId="64" fillId="0" borderId="12" xfId="0" applyNumberFormat="1" applyFont="1" applyBorder="1" applyAlignment="1">
      <alignment horizontal="center"/>
    </xf>
    <xf numFmtId="192" fontId="64" fillId="0" borderId="11" xfId="36" applyNumberFormat="1" applyFont="1" applyBorder="1" applyAlignment="1">
      <alignment horizontal="center"/>
    </xf>
    <xf numFmtId="192" fontId="65" fillId="0" borderId="13" xfId="36" applyNumberFormat="1" applyFont="1" applyBorder="1" applyAlignment="1">
      <alignment horizontal="center"/>
    </xf>
    <xf numFmtId="192" fontId="8" fillId="0" borderId="0" xfId="36" applyNumberFormat="1" applyFont="1" applyAlignment="1">
      <alignment/>
    </xf>
    <xf numFmtId="192" fontId="64" fillId="0" borderId="0" xfId="36" applyNumberFormat="1" applyFont="1" applyBorder="1" applyAlignment="1">
      <alignment horizontal="right"/>
    </xf>
    <xf numFmtId="192" fontId="64" fillId="0" borderId="0" xfId="36" applyNumberFormat="1" applyFont="1" applyBorder="1" applyAlignment="1">
      <alignment horizontal="center"/>
    </xf>
    <xf numFmtId="192" fontId="66" fillId="0" borderId="0" xfId="36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65" fillId="0" borderId="12" xfId="0" applyNumberFormat="1" applyFont="1" applyBorder="1" applyAlignment="1">
      <alignment horizontal="center"/>
    </xf>
    <xf numFmtId="192" fontId="65" fillId="0" borderId="12" xfId="36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9" fontId="65" fillId="0" borderId="10" xfId="0" applyNumberFormat="1" applyFont="1" applyBorder="1" applyAlignment="1">
      <alignment horizontal="center"/>
    </xf>
    <xf numFmtId="192" fontId="65" fillId="0" borderId="10" xfId="36" applyNumberFormat="1" applyFont="1" applyBorder="1" applyAlignment="1">
      <alignment horizontal="center"/>
    </xf>
    <xf numFmtId="192" fontId="65" fillId="0" borderId="11" xfId="36" applyNumberFormat="1" applyFont="1" applyBorder="1" applyAlignment="1">
      <alignment horizontal="center"/>
    </xf>
    <xf numFmtId="9" fontId="65" fillId="0" borderId="21" xfId="0" applyNumberFormat="1" applyFont="1" applyBorder="1" applyAlignment="1">
      <alignment horizontal="center"/>
    </xf>
    <xf numFmtId="9" fontId="65" fillId="0" borderId="15" xfId="0" applyNumberFormat="1" applyFont="1" applyBorder="1" applyAlignment="1">
      <alignment horizontal="center"/>
    </xf>
    <xf numFmtId="9" fontId="65" fillId="0" borderId="24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9" fontId="65" fillId="0" borderId="0" xfId="0" applyNumberFormat="1" applyFont="1" applyBorder="1" applyAlignment="1">
      <alignment horizontal="center"/>
    </xf>
    <xf numFmtId="192" fontId="65" fillId="0" borderId="0" xfId="36" applyNumberFormat="1" applyFont="1" applyBorder="1" applyAlignment="1">
      <alignment horizontal="center"/>
    </xf>
    <xf numFmtId="0" fontId="59" fillId="0" borderId="12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92" fontId="2" fillId="0" borderId="12" xfId="36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9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8" fillId="0" borderId="15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3" fontId="58" fillId="0" borderId="25" xfId="0" applyNumberFormat="1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192" fontId="64" fillId="0" borderId="25" xfId="36" applyNumberFormat="1" applyFont="1" applyBorder="1" applyAlignment="1">
      <alignment horizontal="center"/>
    </xf>
    <xf numFmtId="9" fontId="58" fillId="0" borderId="10" xfId="0" applyNumberFormat="1" applyFont="1" applyBorder="1" applyAlignment="1">
      <alignment horizontal="center"/>
    </xf>
    <xf numFmtId="9" fontId="60" fillId="0" borderId="12" xfId="0" applyNumberFormat="1" applyFont="1" applyBorder="1" applyAlignment="1">
      <alignment horizontal="center"/>
    </xf>
    <xf numFmtId="192" fontId="60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92" fontId="62" fillId="0" borderId="26" xfId="36" applyNumberFormat="1" applyFont="1" applyBorder="1" applyAlignment="1">
      <alignment horizontal="center"/>
    </xf>
    <xf numFmtId="192" fontId="62" fillId="0" borderId="27" xfId="36" applyNumberFormat="1" applyFont="1" applyBorder="1" applyAlignment="1">
      <alignment horizontal="center"/>
    </xf>
    <xf numFmtId="192" fontId="62" fillId="0" borderId="26" xfId="0" applyNumberFormat="1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192" fontId="67" fillId="0" borderId="29" xfId="36" applyNumberFormat="1" applyFont="1" applyBorder="1" applyAlignment="1">
      <alignment horizontal="center"/>
    </xf>
    <xf numFmtId="192" fontId="67" fillId="0" borderId="30" xfId="36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20"/>
  <sheetViews>
    <sheetView tabSelected="1" zoomScalePageLayoutView="0" workbookViewId="0" topLeftCell="A52">
      <selection activeCell="E10" sqref="E10"/>
    </sheetView>
  </sheetViews>
  <sheetFormatPr defaultColWidth="9.140625" defaultRowHeight="12.75"/>
  <cols>
    <col min="1" max="1" width="48.421875" style="18" bestFit="1" customWidth="1"/>
    <col min="2" max="2" width="16.00390625" style="18" customWidth="1"/>
    <col min="3" max="3" width="16.00390625" style="18" bestFit="1" customWidth="1"/>
    <col min="4" max="4" width="17.57421875" style="18" bestFit="1" customWidth="1"/>
    <col min="5" max="5" width="16.421875" style="18" customWidth="1"/>
    <col min="6" max="6" width="22.28125" style="18" customWidth="1"/>
    <col min="7" max="8" width="9.140625" style="15" customWidth="1"/>
    <col min="9" max="9" width="16.00390625" style="15" customWidth="1"/>
    <col min="10" max="10" width="17.7109375" style="15" customWidth="1"/>
    <col min="11" max="11" width="17.57421875" style="15" customWidth="1"/>
    <col min="12" max="16384" width="9.140625" style="15" customWidth="1"/>
  </cols>
  <sheetData>
    <row r="1" spans="1:9" s="1" customFormat="1" ht="21">
      <c r="A1" s="99" t="s">
        <v>8</v>
      </c>
      <c r="B1" s="99"/>
      <c r="C1" s="99"/>
      <c r="D1" s="99"/>
      <c r="E1" s="99"/>
      <c r="F1" s="99"/>
      <c r="I1" s="57"/>
    </row>
    <row r="2" spans="1:10" s="1" customFormat="1" ht="21">
      <c r="A2" s="99" t="s">
        <v>46</v>
      </c>
      <c r="B2" s="99"/>
      <c r="C2" s="99"/>
      <c r="D2" s="99"/>
      <c r="E2" s="99"/>
      <c r="F2" s="99"/>
      <c r="I2" s="57">
        <v>1082000</v>
      </c>
      <c r="J2" s="57">
        <v>75000</v>
      </c>
    </row>
    <row r="3" spans="1:10" s="1" customFormat="1" ht="21">
      <c r="A3" s="102" t="s">
        <v>13</v>
      </c>
      <c r="B3" s="102"/>
      <c r="C3" s="102"/>
      <c r="D3" s="102"/>
      <c r="E3" s="102"/>
      <c r="F3" s="102"/>
      <c r="I3" s="57">
        <v>1880000</v>
      </c>
      <c r="J3" s="57">
        <v>50000</v>
      </c>
    </row>
    <row r="4" spans="1:10" s="3" customFormat="1" ht="21">
      <c r="A4" s="2"/>
      <c r="B4" s="2"/>
      <c r="C4" s="2"/>
      <c r="D4" s="2"/>
      <c r="E4" s="2"/>
      <c r="F4" s="2"/>
      <c r="I4" s="58">
        <v>1028000</v>
      </c>
      <c r="J4" s="58">
        <v>100000</v>
      </c>
    </row>
    <row r="5" spans="1:10" s="1" customFormat="1" ht="21">
      <c r="A5" s="4" t="s">
        <v>0</v>
      </c>
      <c r="B5" s="4" t="s">
        <v>1</v>
      </c>
      <c r="C5" s="4" t="s">
        <v>3</v>
      </c>
      <c r="D5" s="4" t="s">
        <v>5</v>
      </c>
      <c r="E5" s="4" t="s">
        <v>3</v>
      </c>
      <c r="F5" s="4" t="s">
        <v>7</v>
      </c>
      <c r="I5" s="57">
        <v>1195000</v>
      </c>
      <c r="J5" s="57">
        <v>30000</v>
      </c>
    </row>
    <row r="6" spans="1:10" s="1" customFormat="1" ht="21">
      <c r="A6" s="5"/>
      <c r="B6" s="5" t="s">
        <v>2</v>
      </c>
      <c r="C6" s="5" t="s">
        <v>4</v>
      </c>
      <c r="D6" s="5"/>
      <c r="E6" s="5" t="s">
        <v>6</v>
      </c>
      <c r="F6" s="5"/>
      <c r="I6" s="57">
        <v>838000</v>
      </c>
      <c r="J6" s="57">
        <v>69000</v>
      </c>
    </row>
    <row r="7" spans="1:10" s="1" customFormat="1" ht="23.25">
      <c r="A7" s="87" t="s">
        <v>9</v>
      </c>
      <c r="B7" s="6"/>
      <c r="C7" s="6"/>
      <c r="D7" s="6"/>
      <c r="E7" s="6"/>
      <c r="F7" s="7"/>
      <c r="I7" s="57">
        <v>3080000</v>
      </c>
      <c r="J7" s="57">
        <v>60000</v>
      </c>
    </row>
    <row r="8" spans="1:10" s="1" customFormat="1" ht="21">
      <c r="A8" s="80" t="s">
        <v>25</v>
      </c>
      <c r="B8" s="25" t="s">
        <v>42</v>
      </c>
      <c r="C8" s="54" t="s">
        <v>42</v>
      </c>
      <c r="D8" s="59" t="s">
        <v>42</v>
      </c>
      <c r="E8" s="54" t="s">
        <v>42</v>
      </c>
      <c r="F8" s="25" t="s">
        <v>42</v>
      </c>
      <c r="I8" s="57">
        <v>489000</v>
      </c>
      <c r="J8" s="57">
        <v>600000</v>
      </c>
    </row>
    <row r="9" spans="1:10" s="1" customFormat="1" ht="21">
      <c r="A9" s="80" t="s">
        <v>38</v>
      </c>
      <c r="B9" s="25" t="s">
        <v>42</v>
      </c>
      <c r="C9" s="54" t="s">
        <v>42</v>
      </c>
      <c r="D9" s="59" t="s">
        <v>42</v>
      </c>
      <c r="E9" s="54" t="s">
        <v>42</v>
      </c>
      <c r="F9" s="25" t="s">
        <v>43</v>
      </c>
      <c r="I9" s="57">
        <v>1150000</v>
      </c>
      <c r="J9" s="57"/>
    </row>
    <row r="10" spans="1:10" s="1" customFormat="1" ht="21">
      <c r="A10" s="80" t="s">
        <v>39</v>
      </c>
      <c r="B10" s="25" t="s">
        <v>42</v>
      </c>
      <c r="C10" s="54" t="s">
        <v>42</v>
      </c>
      <c r="D10" s="60" t="s">
        <v>42</v>
      </c>
      <c r="E10" s="54" t="s">
        <v>42</v>
      </c>
      <c r="F10" s="25" t="s">
        <v>42</v>
      </c>
      <c r="I10" s="57">
        <f>SUM(I2:I9)</f>
        <v>10742000</v>
      </c>
      <c r="J10" s="57">
        <v>80000</v>
      </c>
    </row>
    <row r="11" spans="1:10" s="1" customFormat="1" ht="21">
      <c r="A11" s="81" t="s">
        <v>40</v>
      </c>
      <c r="B11" s="27" t="s">
        <v>42</v>
      </c>
      <c r="C11" s="55" t="s">
        <v>42</v>
      </c>
      <c r="D11" s="61" t="s">
        <v>42</v>
      </c>
      <c r="E11" s="55" t="s">
        <v>42</v>
      </c>
      <c r="F11" s="27" t="s">
        <v>42</v>
      </c>
      <c r="I11" s="57"/>
      <c r="J11" s="57">
        <f>SUM(J2:J10)</f>
        <v>1064000</v>
      </c>
    </row>
    <row r="12" spans="1:10" s="1" customFormat="1" ht="21">
      <c r="A12" s="10" t="s">
        <v>10</v>
      </c>
      <c r="B12" s="28" t="s">
        <v>42</v>
      </c>
      <c r="C12" s="56" t="s">
        <v>42</v>
      </c>
      <c r="D12" s="28" t="s">
        <v>42</v>
      </c>
      <c r="E12" s="56" t="s">
        <v>42</v>
      </c>
      <c r="F12" s="31"/>
      <c r="I12" s="57"/>
      <c r="J12" s="57"/>
    </row>
    <row r="13" spans="1:10" s="1" customFormat="1" ht="21">
      <c r="A13" s="87" t="s">
        <v>18</v>
      </c>
      <c r="B13" s="70"/>
      <c r="C13" s="71"/>
      <c r="D13" s="72"/>
      <c r="E13" s="74"/>
      <c r="F13" s="31"/>
      <c r="I13" s="57"/>
      <c r="J13" s="57"/>
    </row>
    <row r="14" spans="1:10" s="1" customFormat="1" ht="21">
      <c r="A14" s="9" t="s">
        <v>19</v>
      </c>
      <c r="B14" s="27" t="s">
        <v>42</v>
      </c>
      <c r="C14" s="55" t="s">
        <v>42</v>
      </c>
      <c r="D14" s="73" t="s">
        <v>42</v>
      </c>
      <c r="E14" s="55" t="s">
        <v>42</v>
      </c>
      <c r="F14" s="27" t="s">
        <v>42</v>
      </c>
      <c r="I14" s="57"/>
      <c r="J14" s="57"/>
    </row>
    <row r="15" spans="1:10" s="1" customFormat="1" ht="21">
      <c r="A15" s="10" t="s">
        <v>10</v>
      </c>
      <c r="B15" s="28" t="s">
        <v>42</v>
      </c>
      <c r="C15" s="56" t="s">
        <v>42</v>
      </c>
      <c r="D15" s="28" t="s">
        <v>42</v>
      </c>
      <c r="E15" s="56" t="s">
        <v>42</v>
      </c>
      <c r="F15" s="25" t="s">
        <v>42</v>
      </c>
      <c r="I15" s="57"/>
      <c r="J15" s="57"/>
    </row>
    <row r="16" spans="1:10" s="1" customFormat="1" ht="21">
      <c r="A16" s="87" t="s">
        <v>20</v>
      </c>
      <c r="B16" s="70"/>
      <c r="C16" s="71"/>
      <c r="D16" s="72"/>
      <c r="E16" s="74"/>
      <c r="F16" s="31"/>
      <c r="I16" s="57"/>
      <c r="J16" s="57"/>
    </row>
    <row r="17" spans="1:10" s="1" customFormat="1" ht="21">
      <c r="A17" s="9" t="s">
        <v>21</v>
      </c>
      <c r="B17" s="27" t="s">
        <v>42</v>
      </c>
      <c r="C17" s="55" t="s">
        <v>42</v>
      </c>
      <c r="D17" s="73" t="s">
        <v>42</v>
      </c>
      <c r="E17" s="55" t="s">
        <v>42</v>
      </c>
      <c r="F17" s="27" t="s">
        <v>42</v>
      </c>
      <c r="I17" s="57"/>
      <c r="J17" s="57"/>
    </row>
    <row r="18" spans="1:10" s="1" customFormat="1" ht="21">
      <c r="A18" s="10" t="s">
        <v>10</v>
      </c>
      <c r="B18" s="28" t="s">
        <v>42</v>
      </c>
      <c r="C18" s="56" t="s">
        <v>42</v>
      </c>
      <c r="D18" s="62" t="s">
        <v>42</v>
      </c>
      <c r="E18" s="76" t="s">
        <v>42</v>
      </c>
      <c r="F18" s="30" t="s">
        <v>42</v>
      </c>
      <c r="I18" s="57"/>
      <c r="J18" s="57"/>
    </row>
    <row r="19" spans="1:10" s="1" customFormat="1" ht="21">
      <c r="A19" s="87" t="s">
        <v>22</v>
      </c>
      <c r="B19" s="70"/>
      <c r="C19" s="71"/>
      <c r="D19" s="72"/>
      <c r="E19" s="74"/>
      <c r="F19" s="31"/>
      <c r="I19" s="57"/>
      <c r="J19" s="57"/>
    </row>
    <row r="20" spans="1:10" s="1" customFormat="1" ht="21">
      <c r="A20" s="86" t="s">
        <v>23</v>
      </c>
      <c r="B20" s="26"/>
      <c r="C20" s="68"/>
      <c r="D20" s="69"/>
      <c r="E20" s="75"/>
      <c r="F20" s="25"/>
      <c r="I20" s="57"/>
      <c r="J20" s="57"/>
    </row>
    <row r="21" spans="1:10" s="1" customFormat="1" ht="21">
      <c r="A21" s="9" t="s">
        <v>24</v>
      </c>
      <c r="B21" s="27" t="s">
        <v>42</v>
      </c>
      <c r="C21" s="55" t="s">
        <v>42</v>
      </c>
      <c r="D21" s="73" t="s">
        <v>42</v>
      </c>
      <c r="E21" s="55" t="s">
        <v>42</v>
      </c>
      <c r="F21" s="27" t="s">
        <v>42</v>
      </c>
      <c r="I21" s="57"/>
      <c r="J21" s="57"/>
    </row>
    <row r="22" spans="1:10" s="1" customFormat="1" ht="21">
      <c r="A22" s="10" t="s">
        <v>10</v>
      </c>
      <c r="B22" s="28" t="s">
        <v>42</v>
      </c>
      <c r="C22" s="56" t="s">
        <v>42</v>
      </c>
      <c r="D22" s="28" t="s">
        <v>42</v>
      </c>
      <c r="E22" s="76" t="s">
        <v>42</v>
      </c>
      <c r="F22" s="30" t="s">
        <v>42</v>
      </c>
      <c r="I22" s="57"/>
      <c r="J22" s="57"/>
    </row>
    <row r="23" spans="1:10" s="1" customFormat="1" ht="21">
      <c r="A23" s="11"/>
      <c r="B23" s="77"/>
      <c r="C23" s="78"/>
      <c r="D23" s="79"/>
      <c r="E23" s="78"/>
      <c r="F23" s="88">
        <v>1</v>
      </c>
      <c r="I23" s="57"/>
      <c r="J23" s="57"/>
    </row>
    <row r="24" spans="1:10" s="1" customFormat="1" ht="21">
      <c r="A24" s="99" t="s">
        <v>8</v>
      </c>
      <c r="B24" s="99"/>
      <c r="C24" s="99"/>
      <c r="D24" s="99"/>
      <c r="E24" s="99"/>
      <c r="F24" s="99"/>
      <c r="I24" s="57"/>
      <c r="J24" s="57"/>
    </row>
    <row r="25" spans="1:10" s="1" customFormat="1" ht="18" customHeight="1">
      <c r="A25" s="99" t="s">
        <v>47</v>
      </c>
      <c r="B25" s="99"/>
      <c r="C25" s="99"/>
      <c r="D25" s="99"/>
      <c r="E25" s="99"/>
      <c r="F25" s="99"/>
      <c r="I25" s="57"/>
      <c r="J25" s="57"/>
    </row>
    <row r="26" spans="1:10" s="1" customFormat="1" ht="21">
      <c r="A26" s="102" t="s">
        <v>13</v>
      </c>
      <c r="B26" s="102"/>
      <c r="C26" s="102"/>
      <c r="D26" s="102"/>
      <c r="E26" s="102"/>
      <c r="F26" s="102"/>
      <c r="I26" s="57"/>
      <c r="J26" s="57"/>
    </row>
    <row r="27" spans="1:10" s="1" customFormat="1" ht="21">
      <c r="A27" s="4" t="s">
        <v>0</v>
      </c>
      <c r="B27" s="4" t="s">
        <v>1</v>
      </c>
      <c r="C27" s="4" t="s">
        <v>3</v>
      </c>
      <c r="D27" s="4" t="s">
        <v>5</v>
      </c>
      <c r="E27" s="4" t="s">
        <v>3</v>
      </c>
      <c r="F27" s="4" t="s">
        <v>7</v>
      </c>
      <c r="I27" s="57"/>
      <c r="J27" s="57"/>
    </row>
    <row r="28" spans="1:10" s="1" customFormat="1" ht="21">
      <c r="A28" s="5"/>
      <c r="B28" s="5" t="s">
        <v>2</v>
      </c>
      <c r="C28" s="5" t="s">
        <v>4</v>
      </c>
      <c r="D28" s="5"/>
      <c r="E28" s="5" t="s">
        <v>6</v>
      </c>
      <c r="F28" s="5"/>
      <c r="I28" s="57"/>
      <c r="J28" s="57"/>
    </row>
    <row r="29" spans="1:10" s="1" customFormat="1" ht="21">
      <c r="A29" s="86" t="s">
        <v>26</v>
      </c>
      <c r="B29" s="67"/>
      <c r="C29" s="67"/>
      <c r="D29" s="67"/>
      <c r="E29" s="67"/>
      <c r="F29" s="67"/>
      <c r="I29" s="57"/>
      <c r="J29" s="57"/>
    </row>
    <row r="30" spans="1:10" s="1" customFormat="1" ht="21">
      <c r="A30" s="86" t="s">
        <v>27</v>
      </c>
      <c r="B30" s="67"/>
      <c r="C30" s="67"/>
      <c r="D30" s="67"/>
      <c r="E30" s="84"/>
      <c r="F30" s="67"/>
      <c r="I30" s="57"/>
      <c r="J30" s="57"/>
    </row>
    <row r="31" spans="1:10" s="1" customFormat="1" ht="21">
      <c r="A31" s="8" t="s">
        <v>28</v>
      </c>
      <c r="B31" s="82">
        <v>1</v>
      </c>
      <c r="C31" s="85">
        <v>100</v>
      </c>
      <c r="D31" s="83">
        <v>20000</v>
      </c>
      <c r="E31" s="54">
        <v>100</v>
      </c>
      <c r="F31" s="82" t="s">
        <v>45</v>
      </c>
      <c r="I31" s="57"/>
      <c r="J31" s="57"/>
    </row>
    <row r="32" spans="1:10" s="1" customFormat="1" ht="21">
      <c r="A32" s="8" t="s">
        <v>29</v>
      </c>
      <c r="B32" s="82" t="s">
        <v>42</v>
      </c>
      <c r="C32" s="85" t="s">
        <v>42</v>
      </c>
      <c r="D32" s="83" t="s">
        <v>42</v>
      </c>
      <c r="E32" s="54" t="s">
        <v>42</v>
      </c>
      <c r="F32" s="82" t="s">
        <v>42</v>
      </c>
      <c r="I32" s="57"/>
      <c r="J32" s="57"/>
    </row>
    <row r="33" spans="1:10" s="1" customFormat="1" ht="21">
      <c r="A33" s="8" t="s">
        <v>30</v>
      </c>
      <c r="B33" s="82" t="s">
        <v>42</v>
      </c>
      <c r="C33" s="85" t="s">
        <v>42</v>
      </c>
      <c r="D33" s="83" t="s">
        <v>42</v>
      </c>
      <c r="E33" s="54" t="s">
        <v>42</v>
      </c>
      <c r="F33" s="82" t="s">
        <v>42</v>
      </c>
      <c r="I33" s="57"/>
      <c r="J33" s="57"/>
    </row>
    <row r="34" spans="1:10" s="1" customFormat="1" ht="21">
      <c r="A34" s="8" t="s">
        <v>31</v>
      </c>
      <c r="B34" s="82" t="s">
        <v>42</v>
      </c>
      <c r="C34" s="85" t="s">
        <v>42</v>
      </c>
      <c r="D34" s="83" t="s">
        <v>42</v>
      </c>
      <c r="E34" s="54" t="s">
        <v>42</v>
      </c>
      <c r="F34" s="82" t="s">
        <v>42</v>
      </c>
      <c r="I34" s="57"/>
      <c r="J34" s="57"/>
    </row>
    <row r="35" spans="1:10" s="1" customFormat="1" ht="21">
      <c r="A35" s="8" t="s">
        <v>41</v>
      </c>
      <c r="B35" s="82" t="s">
        <v>42</v>
      </c>
      <c r="C35" s="85" t="s">
        <v>42</v>
      </c>
      <c r="D35" s="83"/>
      <c r="E35" s="54" t="s">
        <v>42</v>
      </c>
      <c r="F35" s="82" t="s">
        <v>42</v>
      </c>
      <c r="I35" s="57"/>
      <c r="J35" s="57"/>
    </row>
    <row r="36" spans="1:10" s="1" customFormat="1" ht="18.75" customHeight="1">
      <c r="A36" s="10" t="s">
        <v>10</v>
      </c>
      <c r="B36" s="28">
        <v>1</v>
      </c>
      <c r="C36" s="71">
        <v>1</v>
      </c>
      <c r="D36" s="98">
        <f>SUM(D31:D35)</f>
        <v>20000</v>
      </c>
      <c r="E36" s="76">
        <v>1</v>
      </c>
      <c r="F36" s="30"/>
      <c r="I36" s="57"/>
      <c r="J36" s="57"/>
    </row>
    <row r="37" spans="1:10" ht="23.25">
      <c r="A37" s="86" t="s">
        <v>14</v>
      </c>
      <c r="B37" s="90"/>
      <c r="C37" s="96"/>
      <c r="D37" s="93"/>
      <c r="E37" s="24"/>
      <c r="F37" s="25"/>
      <c r="I37" s="64">
        <v>60000</v>
      </c>
      <c r="J37" s="57">
        <v>50000</v>
      </c>
    </row>
    <row r="38" spans="1:10" s="1" customFormat="1" ht="18" customHeight="1">
      <c r="A38" s="86" t="s">
        <v>32</v>
      </c>
      <c r="B38" s="91"/>
      <c r="C38" s="23"/>
      <c r="D38" s="94"/>
      <c r="E38" s="23"/>
      <c r="F38" s="25"/>
      <c r="I38" s="65">
        <v>100000</v>
      </c>
      <c r="J38" s="57">
        <v>25000</v>
      </c>
    </row>
    <row r="39" spans="1:10" s="1" customFormat="1" ht="21">
      <c r="A39" s="8" t="s">
        <v>33</v>
      </c>
      <c r="B39" s="92" t="s">
        <v>42</v>
      </c>
      <c r="C39" s="54" t="s">
        <v>42</v>
      </c>
      <c r="D39" s="95" t="s">
        <v>42</v>
      </c>
      <c r="E39" s="54" t="s">
        <v>42</v>
      </c>
      <c r="F39" s="25" t="s">
        <v>42</v>
      </c>
      <c r="I39" s="66">
        <f>SUM(I37:I38)</f>
        <v>160000</v>
      </c>
      <c r="J39" s="57">
        <v>350000</v>
      </c>
    </row>
    <row r="40" spans="1:10" s="1" customFormat="1" ht="21">
      <c r="A40" s="8" t="s">
        <v>34</v>
      </c>
      <c r="B40" s="92" t="s">
        <v>42</v>
      </c>
      <c r="C40" s="97" t="s">
        <v>42</v>
      </c>
      <c r="D40" s="95" t="s">
        <v>42</v>
      </c>
      <c r="E40" s="54" t="s">
        <v>42</v>
      </c>
      <c r="F40" s="25" t="s">
        <v>42</v>
      </c>
      <c r="I40" s="66"/>
      <c r="J40" s="57"/>
    </row>
    <row r="41" spans="1:10" s="1" customFormat="1" ht="21">
      <c r="A41" s="8" t="s">
        <v>35</v>
      </c>
      <c r="B41" s="92" t="s">
        <v>42</v>
      </c>
      <c r="C41" s="54" t="s">
        <v>42</v>
      </c>
      <c r="D41" s="95" t="s">
        <v>42</v>
      </c>
      <c r="E41" s="54" t="s">
        <v>42</v>
      </c>
      <c r="F41" s="25" t="s">
        <v>42</v>
      </c>
      <c r="I41" s="66"/>
      <c r="J41" s="57"/>
    </row>
    <row r="42" spans="1:10" s="1" customFormat="1" ht="21">
      <c r="A42" s="8" t="s">
        <v>36</v>
      </c>
      <c r="B42" s="92" t="s">
        <v>42</v>
      </c>
      <c r="C42" s="54" t="s">
        <v>42</v>
      </c>
      <c r="D42" s="95" t="s">
        <v>42</v>
      </c>
      <c r="E42" s="54" t="s">
        <v>42</v>
      </c>
      <c r="F42" s="25" t="s">
        <v>42</v>
      </c>
      <c r="I42" s="66"/>
      <c r="J42" s="57"/>
    </row>
    <row r="43" spans="1:10" s="1" customFormat="1" ht="21">
      <c r="A43" s="8" t="s">
        <v>37</v>
      </c>
      <c r="B43" s="92" t="s">
        <v>42</v>
      </c>
      <c r="C43" s="54" t="s">
        <v>42</v>
      </c>
      <c r="D43" s="95" t="s">
        <v>42</v>
      </c>
      <c r="E43" s="54" t="s">
        <v>42</v>
      </c>
      <c r="F43" s="25" t="s">
        <v>44</v>
      </c>
      <c r="I43" s="66"/>
      <c r="J43" s="57"/>
    </row>
    <row r="44" spans="1:10" s="1" customFormat="1" ht="21">
      <c r="A44" s="8" t="s">
        <v>17</v>
      </c>
      <c r="B44" s="92" t="s">
        <v>42</v>
      </c>
      <c r="C44" s="55" t="s">
        <v>42</v>
      </c>
      <c r="D44" s="95" t="s">
        <v>42</v>
      </c>
      <c r="E44" s="54" t="s">
        <v>42</v>
      </c>
      <c r="F44" s="25" t="s">
        <v>42</v>
      </c>
      <c r="I44" s="65"/>
      <c r="J44" s="57">
        <v>45000</v>
      </c>
    </row>
    <row r="45" spans="1:10" s="1" customFormat="1" ht="21">
      <c r="A45" s="10" t="s">
        <v>10</v>
      </c>
      <c r="B45" s="28" t="s">
        <v>42</v>
      </c>
      <c r="C45" s="29" t="s">
        <v>42</v>
      </c>
      <c r="D45" s="28" t="s">
        <v>42</v>
      </c>
      <c r="E45" s="29" t="s">
        <v>42</v>
      </c>
      <c r="F45" s="30"/>
      <c r="I45" s="57"/>
      <c r="J45" s="57">
        <f>SUM(J37:J44)</f>
        <v>470000</v>
      </c>
    </row>
    <row r="46" spans="1:10" s="20" customFormat="1" ht="22.5">
      <c r="A46" s="19" t="s">
        <v>11</v>
      </c>
      <c r="B46" s="32">
        <v>1</v>
      </c>
      <c r="C46" s="29">
        <v>1</v>
      </c>
      <c r="D46" s="33">
        <v>20000</v>
      </c>
      <c r="E46" s="29">
        <v>1</v>
      </c>
      <c r="F46" s="32"/>
      <c r="I46" s="54" t="e">
        <f>+H46*100/H49</f>
        <v>#DIV/0!</v>
      </c>
      <c r="J46" s="63"/>
    </row>
    <row r="47" spans="1:10" s="3" customFormat="1" ht="21">
      <c r="A47" s="11"/>
      <c r="B47" s="2"/>
      <c r="C47" s="2"/>
      <c r="D47" s="2"/>
      <c r="E47" s="2"/>
      <c r="F47" s="89">
        <v>2</v>
      </c>
      <c r="I47" s="54" t="e">
        <f>+H47*100/H49</f>
        <v>#DIV/0!</v>
      </c>
      <c r="J47" s="58"/>
    </row>
    <row r="48" spans="1:9" ht="23.25">
      <c r="A48" s="2"/>
      <c r="B48" s="13"/>
      <c r="C48" s="14"/>
      <c r="D48" s="13"/>
      <c r="E48" s="14"/>
      <c r="F48" s="12"/>
      <c r="I48" s="55" t="e">
        <f>+H48*100/H49</f>
        <v>#DIV/0!</v>
      </c>
    </row>
    <row r="49" spans="1:6" s="1" customFormat="1" ht="21">
      <c r="A49" s="16"/>
      <c r="B49" s="16"/>
      <c r="C49" s="16"/>
      <c r="D49" s="16"/>
      <c r="E49" s="16"/>
      <c r="F49" s="16"/>
    </row>
    <row r="50" spans="1:6" s="1" customFormat="1" ht="21">
      <c r="A50" s="16"/>
      <c r="B50" s="16"/>
      <c r="C50" s="16"/>
      <c r="D50" s="16"/>
      <c r="E50" s="16"/>
      <c r="F50" s="16"/>
    </row>
    <row r="51" spans="1:9" s="1" customFormat="1" ht="21">
      <c r="A51" s="100"/>
      <c r="B51" s="100"/>
      <c r="C51" s="100"/>
      <c r="D51" s="100"/>
      <c r="E51" s="100"/>
      <c r="F51" s="100"/>
      <c r="I51" s="54" t="e">
        <f>+H51*100/H57</f>
        <v>#DIV/0!</v>
      </c>
    </row>
    <row r="52" spans="1:9" s="1" customFormat="1" ht="21">
      <c r="A52" s="100"/>
      <c r="B52" s="100"/>
      <c r="C52" s="100"/>
      <c r="D52" s="100"/>
      <c r="E52" s="100"/>
      <c r="F52" s="100"/>
      <c r="I52" s="54" t="e">
        <f>+H52*100/H57</f>
        <v>#DIV/0!</v>
      </c>
    </row>
    <row r="53" spans="1:9" s="1" customFormat="1" ht="38.25">
      <c r="A53" s="17"/>
      <c r="B53" s="17"/>
      <c r="C53" s="17"/>
      <c r="D53" s="17"/>
      <c r="E53" s="17"/>
      <c r="F53" s="17"/>
      <c r="I53" s="54" t="e">
        <f>+H53*100/H57</f>
        <v>#DIV/0!</v>
      </c>
    </row>
    <row r="54" spans="1:9" s="1" customFormat="1" ht="21.75" customHeight="1">
      <c r="A54" s="17"/>
      <c r="B54" s="17"/>
      <c r="C54" s="17"/>
      <c r="D54" s="17"/>
      <c r="E54" s="17"/>
      <c r="F54" s="17"/>
      <c r="I54" s="54" t="e">
        <f>+H54*100/H57</f>
        <v>#DIV/0!</v>
      </c>
    </row>
    <row r="55" spans="1:9" s="1" customFormat="1" ht="38.25">
      <c r="A55" s="17"/>
      <c r="B55" s="17"/>
      <c r="C55" s="17"/>
      <c r="D55" s="17"/>
      <c r="E55" s="17"/>
      <c r="F55" s="17"/>
      <c r="I55" s="54" t="e">
        <f>+H55*100/H57</f>
        <v>#DIV/0!</v>
      </c>
    </row>
    <row r="56" spans="1:9" s="1" customFormat="1" ht="21">
      <c r="A56" s="16"/>
      <c r="B56" s="16"/>
      <c r="C56" s="16"/>
      <c r="D56" s="16"/>
      <c r="E56" s="16"/>
      <c r="F56" s="16"/>
      <c r="I56" s="54" t="e">
        <f>+H56*100/H57</f>
        <v>#DIV/0!</v>
      </c>
    </row>
    <row r="57" spans="1:6" s="1" customFormat="1" ht="21">
      <c r="A57" s="101" t="s">
        <v>12</v>
      </c>
      <c r="B57" s="101"/>
      <c r="C57" s="101"/>
      <c r="D57" s="101"/>
      <c r="E57" s="101"/>
      <c r="F57" s="101"/>
    </row>
    <row r="58" spans="1:6" s="1" customFormat="1" ht="44.25" customHeight="1">
      <c r="A58" s="101"/>
      <c r="B58" s="101"/>
      <c r="C58" s="101"/>
      <c r="D58" s="101"/>
      <c r="E58" s="101"/>
      <c r="F58" s="101"/>
    </row>
    <row r="59" spans="1:6" s="1" customFormat="1" ht="21">
      <c r="A59" s="16"/>
      <c r="B59" s="16"/>
      <c r="C59" s="16"/>
      <c r="D59" s="16"/>
      <c r="E59" s="16"/>
      <c r="F59" s="16"/>
    </row>
    <row r="60" spans="1:6" s="1" customFormat="1" ht="21">
      <c r="A60" s="16"/>
      <c r="B60" s="16"/>
      <c r="C60" s="16"/>
      <c r="D60" s="16"/>
      <c r="E60" s="16"/>
      <c r="F60" s="16"/>
    </row>
    <row r="61" spans="1:6" s="1" customFormat="1" ht="21">
      <c r="A61" s="16"/>
      <c r="B61" s="16"/>
      <c r="C61" s="16"/>
      <c r="D61" s="16"/>
      <c r="E61" s="16"/>
      <c r="F61" s="16"/>
    </row>
    <row r="62" spans="1:6" s="1" customFormat="1" ht="21">
      <c r="A62" s="16"/>
      <c r="B62" s="16"/>
      <c r="C62" s="16"/>
      <c r="D62" s="16"/>
      <c r="E62" s="16"/>
      <c r="F62" s="16"/>
    </row>
    <row r="63" spans="1:6" s="1" customFormat="1" ht="21">
      <c r="A63" s="16"/>
      <c r="B63" s="16"/>
      <c r="C63" s="16"/>
      <c r="D63" s="16"/>
      <c r="E63" s="16"/>
      <c r="F63" s="16"/>
    </row>
    <row r="64" spans="1:6" s="1" customFormat="1" ht="21">
      <c r="A64" s="16"/>
      <c r="B64" s="16"/>
      <c r="C64" s="16"/>
      <c r="D64" s="16"/>
      <c r="E64" s="16"/>
      <c r="F64" s="16"/>
    </row>
    <row r="65" spans="1:6" s="1" customFormat="1" ht="21">
      <c r="A65" s="16"/>
      <c r="B65" s="16"/>
      <c r="C65" s="16"/>
      <c r="D65" s="16"/>
      <c r="E65" s="16"/>
      <c r="F65" s="16"/>
    </row>
    <row r="66" spans="1:6" s="1" customFormat="1" ht="21">
      <c r="A66" s="16"/>
      <c r="B66" s="16"/>
      <c r="C66" s="16"/>
      <c r="D66" s="16"/>
      <c r="E66" s="16"/>
      <c r="F66" s="16"/>
    </row>
    <row r="67" spans="1:6" s="1" customFormat="1" ht="21">
      <c r="A67" s="16"/>
      <c r="B67" s="16"/>
      <c r="C67" s="16"/>
      <c r="D67" s="16"/>
      <c r="E67" s="16"/>
      <c r="F67" s="16"/>
    </row>
    <row r="68" spans="1:6" s="1" customFormat="1" ht="21">
      <c r="A68" s="16"/>
      <c r="B68" s="16"/>
      <c r="C68" s="16"/>
      <c r="D68" s="16"/>
      <c r="E68" s="16"/>
      <c r="F68" s="16"/>
    </row>
    <row r="69" spans="1:6" s="1" customFormat="1" ht="21">
      <c r="A69" s="16"/>
      <c r="B69" s="16"/>
      <c r="C69" s="16"/>
      <c r="D69" s="16"/>
      <c r="E69" s="16"/>
      <c r="F69" s="16"/>
    </row>
    <row r="70" spans="1:9" s="1" customFormat="1" ht="21">
      <c r="A70" s="16"/>
      <c r="B70" s="16"/>
      <c r="C70" s="16"/>
      <c r="D70" s="16"/>
      <c r="E70" s="16"/>
      <c r="F70" s="16"/>
      <c r="I70" s="57">
        <v>530000</v>
      </c>
    </row>
    <row r="71" spans="1:9" s="1" customFormat="1" ht="21">
      <c r="A71" s="16"/>
      <c r="B71" s="16"/>
      <c r="C71" s="16"/>
      <c r="D71" s="16"/>
      <c r="E71" s="16"/>
      <c r="F71" s="16"/>
      <c r="I71" s="57">
        <v>400000</v>
      </c>
    </row>
    <row r="72" spans="1:9" s="1" customFormat="1" ht="21">
      <c r="A72" s="16"/>
      <c r="B72" s="16"/>
      <c r="C72" s="16"/>
      <c r="D72" s="16"/>
      <c r="E72" s="16"/>
      <c r="F72" s="16"/>
      <c r="I72" s="57">
        <v>12000</v>
      </c>
    </row>
    <row r="73" spans="1:9" s="1" customFormat="1" ht="21">
      <c r="A73" s="16"/>
      <c r="B73" s="16"/>
      <c r="C73" s="16"/>
      <c r="D73" s="16"/>
      <c r="E73" s="16"/>
      <c r="F73" s="16"/>
      <c r="I73" s="57">
        <v>25000</v>
      </c>
    </row>
    <row r="74" spans="1:9" s="1" customFormat="1" ht="21">
      <c r="A74" s="16"/>
      <c r="B74" s="16"/>
      <c r="C74" s="16"/>
      <c r="D74" s="16"/>
      <c r="E74" s="16"/>
      <c r="F74" s="16"/>
      <c r="I74" s="57">
        <v>50000</v>
      </c>
    </row>
    <row r="75" spans="1:9" s="1" customFormat="1" ht="21">
      <c r="A75" s="16"/>
      <c r="B75" s="16"/>
      <c r="C75" s="16"/>
      <c r="D75" s="16"/>
      <c r="E75" s="16"/>
      <c r="F75" s="16"/>
      <c r="I75" s="57">
        <v>15000</v>
      </c>
    </row>
    <row r="76" spans="1:9" s="1" customFormat="1" ht="21">
      <c r="A76" s="16"/>
      <c r="B76" s="16"/>
      <c r="C76" s="16"/>
      <c r="D76" s="16"/>
      <c r="E76" s="16"/>
      <c r="F76" s="16"/>
      <c r="I76" s="57">
        <v>20000</v>
      </c>
    </row>
    <row r="77" spans="1:9" s="1" customFormat="1" ht="21">
      <c r="A77" s="16"/>
      <c r="B77" s="16"/>
      <c r="C77" s="16"/>
      <c r="D77" s="16"/>
      <c r="E77" s="16"/>
      <c r="F77" s="16"/>
      <c r="I77" s="57">
        <v>45000</v>
      </c>
    </row>
    <row r="78" spans="1:9" s="1" customFormat="1" ht="21">
      <c r="A78" s="16"/>
      <c r="B78" s="16"/>
      <c r="C78" s="16"/>
      <c r="D78" s="16"/>
      <c r="E78" s="16"/>
      <c r="F78" s="16"/>
      <c r="I78" s="57">
        <v>20000</v>
      </c>
    </row>
    <row r="79" spans="1:9" s="1" customFormat="1" ht="21">
      <c r="A79" s="16"/>
      <c r="B79" s="16"/>
      <c r="C79" s="16"/>
      <c r="D79" s="16"/>
      <c r="E79" s="16"/>
      <c r="F79" s="16"/>
      <c r="I79" s="57">
        <v>295000</v>
      </c>
    </row>
    <row r="80" spans="1:9" s="1" customFormat="1" ht="21">
      <c r="A80" s="16"/>
      <c r="B80" s="16"/>
      <c r="C80" s="16"/>
      <c r="D80" s="16"/>
      <c r="E80" s="16"/>
      <c r="F80" s="16"/>
      <c r="I80" s="57">
        <v>20000</v>
      </c>
    </row>
    <row r="81" spans="1:9" s="1" customFormat="1" ht="21">
      <c r="A81" s="16"/>
      <c r="B81" s="16"/>
      <c r="C81" s="16"/>
      <c r="D81" s="16"/>
      <c r="E81" s="16"/>
      <c r="F81" s="16"/>
      <c r="I81" s="57">
        <v>800000</v>
      </c>
    </row>
    <row r="82" spans="1:9" s="1" customFormat="1" ht="21">
      <c r="A82" s="16"/>
      <c r="B82" s="16"/>
      <c r="C82" s="16"/>
      <c r="D82" s="16"/>
      <c r="E82" s="16"/>
      <c r="F82" s="16"/>
      <c r="I82" s="57">
        <v>284000</v>
      </c>
    </row>
    <row r="83" spans="1:9" s="1" customFormat="1" ht="21">
      <c r="A83" s="16"/>
      <c r="B83" s="16"/>
      <c r="C83" s="16"/>
      <c r="D83" s="16"/>
      <c r="E83" s="16"/>
      <c r="F83" s="16"/>
      <c r="I83" s="57">
        <v>80000</v>
      </c>
    </row>
    <row r="84" spans="1:9" s="1" customFormat="1" ht="21">
      <c r="A84" s="16"/>
      <c r="B84" s="16"/>
      <c r="C84" s="16"/>
      <c r="D84" s="16"/>
      <c r="E84" s="16"/>
      <c r="F84" s="16"/>
      <c r="I84" s="57">
        <v>70000</v>
      </c>
    </row>
    <row r="85" spans="1:9" s="1" customFormat="1" ht="21">
      <c r="A85" s="16"/>
      <c r="B85" s="16"/>
      <c r="C85" s="16"/>
      <c r="D85" s="16"/>
      <c r="E85" s="16"/>
      <c r="F85" s="16"/>
      <c r="I85" s="57">
        <v>70000</v>
      </c>
    </row>
    <row r="86" spans="1:9" s="1" customFormat="1" ht="21">
      <c r="A86" s="16"/>
      <c r="B86" s="16"/>
      <c r="C86" s="16"/>
      <c r="D86" s="16"/>
      <c r="E86" s="16"/>
      <c r="F86" s="16"/>
      <c r="I86" s="57">
        <v>80000</v>
      </c>
    </row>
    <row r="87" spans="1:9" s="1" customFormat="1" ht="21">
      <c r="A87" s="16"/>
      <c r="B87" s="16"/>
      <c r="C87" s="16"/>
      <c r="D87" s="16"/>
      <c r="E87" s="16"/>
      <c r="F87" s="16"/>
      <c r="I87" s="57">
        <v>2960000</v>
      </c>
    </row>
    <row r="88" spans="1:9" s="1" customFormat="1" ht="21">
      <c r="A88" s="16"/>
      <c r="B88" s="16"/>
      <c r="C88" s="16"/>
      <c r="D88" s="16"/>
      <c r="E88" s="16"/>
      <c r="F88" s="16"/>
      <c r="I88" s="57">
        <v>921200</v>
      </c>
    </row>
    <row r="89" spans="1:9" s="1" customFormat="1" ht="21">
      <c r="A89" s="16"/>
      <c r="B89" s="16"/>
      <c r="C89" s="16"/>
      <c r="D89" s="16"/>
      <c r="E89" s="16"/>
      <c r="F89" s="16"/>
      <c r="I89" s="57">
        <v>20000</v>
      </c>
    </row>
    <row r="90" spans="1:9" s="1" customFormat="1" ht="21">
      <c r="A90" s="16"/>
      <c r="B90" s="16"/>
      <c r="C90" s="16"/>
      <c r="D90" s="16"/>
      <c r="E90" s="16"/>
      <c r="F90" s="16"/>
      <c r="I90" s="57">
        <v>35000</v>
      </c>
    </row>
    <row r="91" spans="1:9" s="1" customFormat="1" ht="21">
      <c r="A91" s="16"/>
      <c r="B91" s="16"/>
      <c r="C91" s="16"/>
      <c r="D91" s="16"/>
      <c r="E91" s="16"/>
      <c r="F91" s="16"/>
      <c r="I91" s="57">
        <f>SUM(I70:I90)</f>
        <v>6752200</v>
      </c>
    </row>
    <row r="92" spans="1:9" s="1" customFormat="1" ht="21">
      <c r="A92" s="16"/>
      <c r="B92" s="16"/>
      <c r="C92" s="16"/>
      <c r="D92" s="16"/>
      <c r="E92" s="16"/>
      <c r="F92" s="16"/>
      <c r="I92" s="57"/>
    </row>
    <row r="93" spans="1:9" s="1" customFormat="1" ht="21">
      <c r="A93" s="16"/>
      <c r="B93" s="16"/>
      <c r="C93" s="16"/>
      <c r="D93" s="16"/>
      <c r="E93" s="16"/>
      <c r="F93" s="16"/>
      <c r="I93" s="57"/>
    </row>
    <row r="94" spans="1:9" s="1" customFormat="1" ht="21">
      <c r="A94" s="16"/>
      <c r="B94" s="16"/>
      <c r="C94" s="16"/>
      <c r="D94" s="16"/>
      <c r="E94" s="16"/>
      <c r="F94" s="16"/>
      <c r="I94" s="57"/>
    </row>
    <row r="95" spans="1:9" s="1" customFormat="1" ht="21">
      <c r="A95" s="16"/>
      <c r="B95" s="16"/>
      <c r="C95" s="16"/>
      <c r="D95" s="16"/>
      <c r="E95" s="16"/>
      <c r="F95" s="16"/>
      <c r="I95" s="57"/>
    </row>
    <row r="96" spans="1:9" s="1" customFormat="1" ht="21">
      <c r="A96" s="16"/>
      <c r="B96" s="16"/>
      <c r="C96" s="16"/>
      <c r="D96" s="16"/>
      <c r="E96" s="16"/>
      <c r="F96" s="16"/>
      <c r="I96" s="57"/>
    </row>
    <row r="97" spans="1:9" s="1" customFormat="1" ht="21">
      <c r="A97" s="16"/>
      <c r="B97" s="16"/>
      <c r="C97" s="16"/>
      <c r="D97" s="16"/>
      <c r="E97" s="16"/>
      <c r="F97" s="16"/>
      <c r="I97" s="57"/>
    </row>
    <row r="98" spans="1:9" s="1" customFormat="1" ht="21">
      <c r="A98" s="16"/>
      <c r="B98" s="16"/>
      <c r="C98" s="16"/>
      <c r="D98" s="16"/>
      <c r="E98" s="16"/>
      <c r="F98" s="16"/>
      <c r="I98" s="57"/>
    </row>
    <row r="99" spans="1:9" s="1" customFormat="1" ht="21">
      <c r="A99" s="16"/>
      <c r="B99" s="16"/>
      <c r="C99" s="16"/>
      <c r="D99" s="16"/>
      <c r="E99" s="16"/>
      <c r="F99" s="16"/>
      <c r="I99" s="57"/>
    </row>
    <row r="100" spans="1:9" s="1" customFormat="1" ht="21">
      <c r="A100" s="16"/>
      <c r="B100" s="16"/>
      <c r="C100" s="16"/>
      <c r="D100" s="16"/>
      <c r="E100" s="16"/>
      <c r="F100" s="16"/>
      <c r="I100" s="57"/>
    </row>
    <row r="101" spans="1:9" s="1" customFormat="1" ht="21">
      <c r="A101" s="16"/>
      <c r="B101" s="16"/>
      <c r="C101" s="16"/>
      <c r="D101" s="16"/>
      <c r="E101" s="16"/>
      <c r="F101" s="16"/>
      <c r="I101" s="57"/>
    </row>
    <row r="102" spans="1:9" s="1" customFormat="1" ht="21">
      <c r="A102" s="16"/>
      <c r="B102" s="16"/>
      <c r="C102" s="16"/>
      <c r="D102" s="16"/>
      <c r="E102" s="16"/>
      <c r="F102" s="16"/>
      <c r="I102" s="57"/>
    </row>
    <row r="103" spans="1:9" s="1" customFormat="1" ht="21">
      <c r="A103" s="16"/>
      <c r="B103" s="16"/>
      <c r="C103" s="16"/>
      <c r="D103" s="16"/>
      <c r="E103" s="16"/>
      <c r="F103" s="16"/>
      <c r="I103" s="57"/>
    </row>
    <row r="104" spans="1:9" s="1" customFormat="1" ht="21">
      <c r="A104" s="16"/>
      <c r="B104" s="16"/>
      <c r="C104" s="16"/>
      <c r="D104" s="16"/>
      <c r="E104" s="16"/>
      <c r="F104" s="16"/>
      <c r="I104" s="57"/>
    </row>
    <row r="105" spans="1:9" s="1" customFormat="1" ht="21">
      <c r="A105" s="16"/>
      <c r="B105" s="16"/>
      <c r="C105" s="16"/>
      <c r="D105" s="16"/>
      <c r="E105" s="16"/>
      <c r="F105" s="16"/>
      <c r="I105" s="57"/>
    </row>
    <row r="106" spans="1:9" s="1" customFormat="1" ht="21">
      <c r="A106" s="16"/>
      <c r="B106" s="16"/>
      <c r="C106" s="16"/>
      <c r="D106" s="16"/>
      <c r="E106" s="16"/>
      <c r="F106" s="16"/>
      <c r="I106" s="57"/>
    </row>
    <row r="107" spans="1:9" s="1" customFormat="1" ht="21">
      <c r="A107" s="16"/>
      <c r="B107" s="16"/>
      <c r="C107" s="16"/>
      <c r="D107" s="16"/>
      <c r="E107" s="16"/>
      <c r="F107" s="16"/>
      <c r="I107" s="57"/>
    </row>
    <row r="108" spans="1:9" s="1" customFormat="1" ht="21">
      <c r="A108" s="16"/>
      <c r="B108" s="16"/>
      <c r="C108" s="16"/>
      <c r="D108" s="16"/>
      <c r="E108" s="16"/>
      <c r="F108" s="16"/>
      <c r="I108" s="57"/>
    </row>
    <row r="109" spans="1:9" s="1" customFormat="1" ht="21">
      <c r="A109" s="16"/>
      <c r="B109" s="16"/>
      <c r="C109" s="16"/>
      <c r="D109" s="16"/>
      <c r="E109" s="16"/>
      <c r="F109" s="16"/>
      <c r="I109" s="57"/>
    </row>
    <row r="110" spans="1:6" s="1" customFormat="1" ht="21">
      <c r="A110" s="16"/>
      <c r="B110" s="16"/>
      <c r="C110" s="16"/>
      <c r="D110" s="16"/>
      <c r="E110" s="16"/>
      <c r="F110" s="16"/>
    </row>
    <row r="111" spans="1:6" s="1" customFormat="1" ht="21">
      <c r="A111" s="16"/>
      <c r="B111" s="16"/>
      <c r="C111" s="16"/>
      <c r="D111" s="16"/>
      <c r="E111" s="16"/>
      <c r="F111" s="16"/>
    </row>
    <row r="112" spans="1:6" s="1" customFormat="1" ht="21">
      <c r="A112" s="16"/>
      <c r="B112" s="16"/>
      <c r="C112" s="16"/>
      <c r="D112" s="16"/>
      <c r="E112" s="16"/>
      <c r="F112" s="16"/>
    </row>
    <row r="113" spans="1:6" s="1" customFormat="1" ht="21">
      <c r="A113" s="16"/>
      <c r="B113" s="16"/>
      <c r="C113" s="16"/>
      <c r="D113" s="16"/>
      <c r="E113" s="16"/>
      <c r="F113" s="16"/>
    </row>
    <row r="114" spans="1:6" s="1" customFormat="1" ht="21">
      <c r="A114" s="16"/>
      <c r="B114" s="16"/>
      <c r="C114" s="16"/>
      <c r="D114" s="16"/>
      <c r="E114" s="16"/>
      <c r="F114" s="16"/>
    </row>
    <row r="115" spans="1:6" s="1" customFormat="1" ht="21">
      <c r="A115" s="16"/>
      <c r="B115" s="16"/>
      <c r="C115" s="16"/>
      <c r="D115" s="16"/>
      <c r="E115" s="16"/>
      <c r="F115" s="16"/>
    </row>
    <row r="116" spans="1:6" s="1" customFormat="1" ht="21">
      <c r="A116" s="16"/>
      <c r="B116" s="16"/>
      <c r="C116" s="16"/>
      <c r="D116" s="16"/>
      <c r="E116" s="16"/>
      <c r="F116" s="16"/>
    </row>
    <row r="117" spans="1:6" s="1" customFormat="1" ht="21">
      <c r="A117" s="16"/>
      <c r="B117" s="16"/>
      <c r="C117" s="16"/>
      <c r="D117" s="16"/>
      <c r="E117" s="16"/>
      <c r="F117" s="16"/>
    </row>
    <row r="118" spans="1:6" s="1" customFormat="1" ht="21">
      <c r="A118" s="16"/>
      <c r="B118" s="16"/>
      <c r="C118" s="16"/>
      <c r="D118" s="16"/>
      <c r="E118" s="16"/>
      <c r="F118" s="16"/>
    </row>
    <row r="119" spans="1:6" s="1" customFormat="1" ht="21">
      <c r="A119" s="16"/>
      <c r="B119" s="16"/>
      <c r="C119" s="16"/>
      <c r="D119" s="16"/>
      <c r="E119" s="16"/>
      <c r="F119" s="16"/>
    </row>
    <row r="120" spans="1:6" s="1" customFormat="1" ht="21">
      <c r="A120" s="16"/>
      <c r="B120" s="16"/>
      <c r="C120" s="16"/>
      <c r="D120" s="16"/>
      <c r="E120" s="16"/>
      <c r="F120" s="16"/>
    </row>
  </sheetData>
  <sheetProtection/>
  <mergeCells count="8">
    <mergeCell ref="A1:F1"/>
    <mergeCell ref="A51:F52"/>
    <mergeCell ref="A57:F58"/>
    <mergeCell ref="A3:F3"/>
    <mergeCell ref="A2:F2"/>
    <mergeCell ref="A24:F24"/>
    <mergeCell ref="A25:F25"/>
    <mergeCell ref="A26:F26"/>
  </mergeCells>
  <printOptions/>
  <pageMargins left="0.7874015748031497" right="0" top="0.984251968503937" bottom="0.5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="110" zoomScaleNormal="110" zoomScalePageLayoutView="0" workbookViewId="0" topLeftCell="A1">
      <selection activeCell="A43" sqref="A43:B43"/>
    </sheetView>
  </sheetViews>
  <sheetFormatPr defaultColWidth="9.140625" defaultRowHeight="12.75"/>
  <cols>
    <col min="1" max="1" width="16.00390625" style="22" customWidth="1"/>
    <col min="2" max="2" width="13.7109375" style="21" customWidth="1"/>
    <col min="3" max="3" width="14.00390625" style="21" customWidth="1"/>
    <col min="4" max="4" width="12.8515625" style="21" customWidth="1"/>
    <col min="5" max="5" width="12.57421875" style="21" customWidth="1"/>
    <col min="6" max="6" width="13.00390625" style="21" customWidth="1"/>
    <col min="7" max="7" width="11.421875" style="21" customWidth="1"/>
    <col min="8" max="8" width="11.57421875" style="21" customWidth="1"/>
    <col min="9" max="9" width="13.28125" style="21" customWidth="1"/>
    <col min="10" max="10" width="12.140625" style="21" customWidth="1"/>
    <col min="11" max="11" width="18.57421875" style="21" customWidth="1"/>
    <col min="12" max="12" width="10.140625" style="21" customWidth="1"/>
    <col min="13" max="16384" width="9.140625" style="21" customWidth="1"/>
  </cols>
  <sheetData>
    <row r="1" spans="1:10" ht="26.25">
      <c r="A1" s="22">
        <v>442000</v>
      </c>
      <c r="C1" s="22">
        <v>75000</v>
      </c>
      <c r="D1" s="22">
        <v>70000</v>
      </c>
      <c r="E1" s="22">
        <v>20000</v>
      </c>
      <c r="F1" s="22">
        <v>800000</v>
      </c>
      <c r="G1" s="22">
        <v>100000</v>
      </c>
      <c r="H1" s="22">
        <v>50000</v>
      </c>
      <c r="I1" s="22">
        <v>40000</v>
      </c>
      <c r="J1" s="22">
        <v>1532000</v>
      </c>
    </row>
    <row r="2" spans="1:10" ht="26.25">
      <c r="A2" s="22">
        <v>50000</v>
      </c>
      <c r="C2" s="22">
        <v>50000</v>
      </c>
      <c r="D2" s="22"/>
      <c r="E2" s="22">
        <v>20000</v>
      </c>
      <c r="F2" s="22">
        <v>400000</v>
      </c>
      <c r="G2" s="22">
        <v>100000</v>
      </c>
      <c r="H2" s="22">
        <v>20000</v>
      </c>
      <c r="I2" s="22">
        <v>50000</v>
      </c>
      <c r="J2" s="22">
        <v>840000</v>
      </c>
    </row>
    <row r="3" spans="1:10" ht="26.25">
      <c r="A3" s="22">
        <v>77500</v>
      </c>
      <c r="C3" s="22">
        <v>100000</v>
      </c>
      <c r="D3" s="22"/>
      <c r="F3" s="22">
        <v>20000</v>
      </c>
      <c r="G3" s="22">
        <v>10000</v>
      </c>
      <c r="H3" s="22">
        <v>150000</v>
      </c>
      <c r="I3" s="22">
        <v>100000</v>
      </c>
      <c r="J3" s="22">
        <v>46000</v>
      </c>
    </row>
    <row r="4" spans="1:10" ht="26.25">
      <c r="A4" s="22">
        <v>416000</v>
      </c>
      <c r="C4" s="22">
        <v>35000</v>
      </c>
      <c r="D4" s="22"/>
      <c r="F4" s="22">
        <v>30000</v>
      </c>
      <c r="G4" s="22">
        <v>60000</v>
      </c>
      <c r="H4" s="22">
        <v>40000</v>
      </c>
      <c r="I4" s="22">
        <v>35000</v>
      </c>
      <c r="J4" s="22">
        <v>12200</v>
      </c>
    </row>
    <row r="5" spans="1:10" ht="26.25">
      <c r="A5" s="22">
        <v>36800</v>
      </c>
      <c r="C5" s="22">
        <v>69000</v>
      </c>
      <c r="D5" s="22"/>
      <c r="F5" s="22">
        <v>50000</v>
      </c>
      <c r="G5" s="22">
        <v>50000</v>
      </c>
      <c r="H5" s="22">
        <v>172500</v>
      </c>
      <c r="I5" s="22">
        <v>100000</v>
      </c>
      <c r="J5" s="22">
        <v>80000</v>
      </c>
    </row>
    <row r="6" spans="1:10" ht="26.25">
      <c r="A6" s="22">
        <v>42000</v>
      </c>
      <c r="C6" s="22">
        <v>60000</v>
      </c>
      <c r="D6" s="22"/>
      <c r="F6" s="22">
        <v>15000</v>
      </c>
      <c r="G6" s="22"/>
      <c r="H6" s="22">
        <v>25000</v>
      </c>
      <c r="I6" s="22">
        <v>20000</v>
      </c>
      <c r="J6" s="22">
        <v>50000</v>
      </c>
    </row>
    <row r="7" spans="1:10" ht="26.25">
      <c r="A7" s="22">
        <v>77500</v>
      </c>
      <c r="C7" s="22">
        <v>800000</v>
      </c>
      <c r="D7" s="22"/>
      <c r="F7" s="22">
        <v>20000</v>
      </c>
      <c r="G7" s="22"/>
      <c r="H7" s="22">
        <v>30000</v>
      </c>
      <c r="I7" s="22">
        <v>1200000</v>
      </c>
      <c r="J7" s="22">
        <v>10000</v>
      </c>
    </row>
    <row r="8" spans="1:10" ht="26.25">
      <c r="A8" s="22">
        <v>303000</v>
      </c>
      <c r="C8" s="22">
        <v>50000</v>
      </c>
      <c r="D8" s="22"/>
      <c r="F8" s="22">
        <v>10000</v>
      </c>
      <c r="G8" s="22"/>
      <c r="H8" s="22">
        <v>30000</v>
      </c>
      <c r="I8" s="22">
        <v>10000</v>
      </c>
      <c r="J8" s="22">
        <v>10000</v>
      </c>
    </row>
    <row r="9" spans="1:10" ht="26.25">
      <c r="A9" s="22">
        <v>87400</v>
      </c>
      <c r="C9" s="22">
        <v>76700</v>
      </c>
      <c r="D9" s="22"/>
      <c r="F9" s="22">
        <v>20000</v>
      </c>
      <c r="G9" s="22"/>
      <c r="H9" s="22">
        <v>50000</v>
      </c>
      <c r="I9" s="22">
        <v>60000</v>
      </c>
      <c r="J9" s="22">
        <v>18000</v>
      </c>
    </row>
    <row r="10" spans="1:10" ht="26.25">
      <c r="A10" s="22">
        <v>138700</v>
      </c>
      <c r="C10" s="22"/>
      <c r="D10" s="22"/>
      <c r="F10" s="22">
        <v>300000</v>
      </c>
      <c r="G10" s="22"/>
      <c r="H10" s="22">
        <v>25000</v>
      </c>
      <c r="I10" s="22"/>
      <c r="J10" s="22">
        <v>36000</v>
      </c>
    </row>
    <row r="11" spans="1:10" ht="26.25">
      <c r="A11" s="22">
        <v>129000</v>
      </c>
      <c r="C11" s="22"/>
      <c r="D11" s="22"/>
      <c r="F11" s="22">
        <v>20000</v>
      </c>
      <c r="G11" s="22"/>
      <c r="H11" s="22">
        <v>350000</v>
      </c>
      <c r="I11" s="22"/>
      <c r="J11" s="22">
        <v>8900</v>
      </c>
    </row>
    <row r="12" spans="1:10" ht="26.25">
      <c r="A12" s="22">
        <v>57500</v>
      </c>
      <c r="C12" s="22"/>
      <c r="D12" s="22"/>
      <c r="F12" s="22">
        <v>800000</v>
      </c>
      <c r="G12" s="22"/>
      <c r="H12" s="22">
        <v>45000</v>
      </c>
      <c r="I12" s="22"/>
      <c r="J12" s="22">
        <v>23000</v>
      </c>
    </row>
    <row r="13" spans="1:10" ht="26.25">
      <c r="A13" s="22">
        <v>178500</v>
      </c>
      <c r="C13" s="22"/>
      <c r="D13" s="22"/>
      <c r="F13" s="22">
        <v>300000</v>
      </c>
      <c r="G13" s="22"/>
      <c r="H13" s="22"/>
      <c r="I13" s="22"/>
      <c r="J13" s="22">
        <v>10000</v>
      </c>
    </row>
    <row r="14" spans="1:10" ht="26.25">
      <c r="A14" s="22">
        <v>76500</v>
      </c>
      <c r="C14" s="22"/>
      <c r="D14" s="22"/>
      <c r="F14" s="22">
        <v>80000</v>
      </c>
      <c r="G14" s="22"/>
      <c r="H14" s="22"/>
      <c r="I14" s="22"/>
      <c r="J14" s="22">
        <v>236000</v>
      </c>
    </row>
    <row r="15" spans="1:10" ht="26.25">
      <c r="A15" s="22">
        <v>657000</v>
      </c>
      <c r="C15" s="22"/>
      <c r="D15" s="22"/>
      <c r="F15" s="22">
        <v>70000</v>
      </c>
      <c r="G15" s="22"/>
      <c r="H15" s="22"/>
      <c r="I15" s="22"/>
      <c r="J15" s="22">
        <v>5000</v>
      </c>
    </row>
    <row r="16" spans="1:10" ht="26.25">
      <c r="A16" s="22">
        <v>1299000</v>
      </c>
      <c r="C16" s="22"/>
      <c r="D16" s="22"/>
      <c r="F16" s="22">
        <v>70000</v>
      </c>
      <c r="G16" s="22"/>
      <c r="H16" s="22"/>
      <c r="I16" s="22"/>
      <c r="J16" s="22">
        <v>5000</v>
      </c>
    </row>
    <row r="17" spans="1:10" ht="26.25">
      <c r="A17" s="22">
        <v>358000</v>
      </c>
      <c r="C17" s="22"/>
      <c r="D17" s="22"/>
      <c r="F17" s="22">
        <v>100000</v>
      </c>
      <c r="G17" s="22"/>
      <c r="H17" s="22"/>
      <c r="I17" s="22"/>
      <c r="J17" s="22">
        <v>10000</v>
      </c>
    </row>
    <row r="18" spans="1:10" ht="26.25">
      <c r="A18" s="22">
        <v>367000</v>
      </c>
      <c r="C18" s="22"/>
      <c r="D18" s="22"/>
      <c r="F18" s="22">
        <v>2960000</v>
      </c>
      <c r="G18" s="22"/>
      <c r="H18" s="22"/>
      <c r="I18" s="22"/>
      <c r="J18" s="22">
        <v>23000</v>
      </c>
    </row>
    <row r="19" spans="1:10" ht="26.25">
      <c r="A19" s="22">
        <v>657000</v>
      </c>
      <c r="C19" s="22"/>
      <c r="D19" s="22"/>
      <c r="F19" s="22">
        <v>901600</v>
      </c>
      <c r="G19" s="22"/>
      <c r="H19" s="22"/>
      <c r="I19" s="22"/>
      <c r="J19" s="22">
        <v>6100</v>
      </c>
    </row>
    <row r="20" spans="1:10" ht="26.25">
      <c r="A20" s="22">
        <v>2314000</v>
      </c>
      <c r="C20" s="22"/>
      <c r="D20" s="22"/>
      <c r="F20" s="22">
        <v>20000</v>
      </c>
      <c r="G20" s="22"/>
      <c r="H20" s="22"/>
      <c r="I20" s="22"/>
      <c r="J20" s="22">
        <v>270000</v>
      </c>
    </row>
    <row r="21" spans="1:10" ht="26.25">
      <c r="A21" s="22">
        <v>361000</v>
      </c>
      <c r="C21" s="22"/>
      <c r="D21" s="22"/>
      <c r="F21" s="22">
        <v>250000</v>
      </c>
      <c r="G21" s="22"/>
      <c r="H21" s="22"/>
      <c r="I21" s="22"/>
      <c r="J21" s="22">
        <v>46000</v>
      </c>
    </row>
    <row r="22" spans="1:10" ht="26.25">
      <c r="A22" s="22">
        <v>391000</v>
      </c>
      <c r="C22" s="22"/>
      <c r="D22" s="22"/>
      <c r="F22" s="22">
        <v>10000</v>
      </c>
      <c r="G22" s="22"/>
      <c r="H22" s="22"/>
      <c r="I22" s="22"/>
      <c r="J22" s="22">
        <v>60000</v>
      </c>
    </row>
    <row r="23" spans="1:10" ht="26.25">
      <c r="A23" s="22">
        <v>219000</v>
      </c>
      <c r="C23" s="22"/>
      <c r="D23" s="22"/>
      <c r="F23" s="22">
        <v>35000</v>
      </c>
      <c r="G23" s="22"/>
      <c r="H23" s="22"/>
      <c r="I23" s="22"/>
      <c r="J23" s="22">
        <v>2170000</v>
      </c>
    </row>
    <row r="24" spans="1:10" ht="26.25">
      <c r="A24" s="22">
        <v>337000</v>
      </c>
      <c r="C24" s="22"/>
      <c r="D24" s="22"/>
      <c r="F24" s="22">
        <v>45000</v>
      </c>
      <c r="G24" s="22"/>
      <c r="H24" s="22"/>
      <c r="I24" s="22"/>
      <c r="J24" s="22"/>
    </row>
    <row r="25" spans="1:10" ht="26.25">
      <c r="A25" s="22">
        <v>724000</v>
      </c>
      <c r="C25" s="22"/>
      <c r="D25" s="22"/>
      <c r="F25" s="22"/>
      <c r="G25" s="22"/>
      <c r="H25" s="22"/>
      <c r="I25" s="22"/>
      <c r="J25" s="22"/>
    </row>
    <row r="26" spans="1:10" ht="26.25">
      <c r="A26" s="22">
        <v>510000</v>
      </c>
      <c r="C26" s="22"/>
      <c r="D26" s="22"/>
      <c r="F26" s="22"/>
      <c r="G26" s="22"/>
      <c r="H26" s="22"/>
      <c r="I26" s="22"/>
      <c r="J26" s="22"/>
    </row>
    <row r="27" spans="1:10" ht="26.25">
      <c r="A27" s="22">
        <v>974000</v>
      </c>
      <c r="C27" s="22"/>
      <c r="D27" s="22"/>
      <c r="F27" s="22"/>
      <c r="G27" s="22"/>
      <c r="H27" s="22"/>
      <c r="I27" s="22"/>
      <c r="J27" s="22"/>
    </row>
    <row r="28" spans="1:10" ht="26.25">
      <c r="A28" s="22">
        <v>958000</v>
      </c>
      <c r="C28" s="22"/>
      <c r="D28" s="22"/>
      <c r="F28" s="22"/>
      <c r="G28" s="22"/>
      <c r="H28" s="22"/>
      <c r="I28" s="22"/>
      <c r="J28" s="22"/>
    </row>
    <row r="29" spans="1:10" ht="26.25">
      <c r="A29" s="22">
        <v>794000</v>
      </c>
      <c r="C29" s="22"/>
      <c r="D29" s="22"/>
      <c r="F29" s="22"/>
      <c r="G29" s="22"/>
      <c r="H29" s="22"/>
      <c r="I29" s="22"/>
      <c r="J29" s="22"/>
    </row>
    <row r="30" spans="1:10" ht="26.25">
      <c r="A30" s="22">
        <v>447000</v>
      </c>
      <c r="C30" s="22"/>
      <c r="D30" s="22"/>
      <c r="F30" s="22"/>
      <c r="G30" s="22"/>
      <c r="H30" s="22"/>
      <c r="I30" s="22"/>
      <c r="J30" s="22"/>
    </row>
    <row r="31" spans="1:10" ht="26.25">
      <c r="A31" s="22">
        <v>356000</v>
      </c>
      <c r="C31" s="22"/>
      <c r="D31" s="22"/>
      <c r="F31" s="22"/>
      <c r="G31" s="22"/>
      <c r="H31" s="22"/>
      <c r="I31" s="22"/>
      <c r="J31" s="22"/>
    </row>
    <row r="32" spans="1:10" ht="26.25">
      <c r="A32" s="22">
        <v>661000</v>
      </c>
      <c r="C32" s="22"/>
      <c r="D32" s="22"/>
      <c r="F32" s="22"/>
      <c r="G32" s="22"/>
      <c r="H32" s="22"/>
      <c r="I32" s="22"/>
      <c r="J32" s="22"/>
    </row>
    <row r="33" spans="1:10" ht="26.25">
      <c r="A33" s="22">
        <v>316000</v>
      </c>
      <c r="C33" s="22"/>
      <c r="D33" s="22"/>
      <c r="F33" s="22"/>
      <c r="G33" s="22"/>
      <c r="H33" s="22"/>
      <c r="I33" s="22"/>
      <c r="J33" s="22"/>
    </row>
    <row r="34" spans="1:10" ht="26.25">
      <c r="A34" s="22">
        <v>1000000</v>
      </c>
      <c r="C34" s="22"/>
      <c r="D34" s="22"/>
      <c r="F34" s="22"/>
      <c r="G34" s="22"/>
      <c r="H34" s="22"/>
      <c r="I34" s="22"/>
      <c r="J34" s="22"/>
    </row>
    <row r="35" spans="1:10" ht="26.25">
      <c r="A35" s="22">
        <v>205900</v>
      </c>
      <c r="B35" s="22">
        <v>300000</v>
      </c>
      <c r="C35" s="22"/>
      <c r="D35" s="22"/>
      <c r="F35" s="22"/>
      <c r="G35" s="22"/>
      <c r="H35" s="22"/>
      <c r="I35" s="22"/>
      <c r="J35" s="22"/>
    </row>
    <row r="36" spans="1:10" ht="27" thickBot="1">
      <c r="A36" s="22">
        <v>140000</v>
      </c>
      <c r="B36" s="22">
        <v>600000</v>
      </c>
      <c r="C36" s="22"/>
      <c r="D36" s="22"/>
      <c r="F36" s="22"/>
      <c r="G36" s="22"/>
      <c r="H36" s="22"/>
      <c r="I36" s="22"/>
      <c r="J36" s="22"/>
    </row>
    <row r="37" spans="1:10" ht="27" thickBot="1">
      <c r="A37" s="43">
        <f>SUM(A1:A36)</f>
        <v>16158300</v>
      </c>
      <c r="B37" s="44">
        <f>SUM(B35:B36)</f>
        <v>900000</v>
      </c>
      <c r="C37" s="45">
        <f aca="true" t="shared" si="0" ref="C37:J37">SUM(C1:C36)</f>
        <v>1315700</v>
      </c>
      <c r="D37" s="45">
        <f t="shared" si="0"/>
        <v>70000</v>
      </c>
      <c r="E37" s="35">
        <f t="shared" si="0"/>
        <v>40000</v>
      </c>
      <c r="F37" s="37">
        <f t="shared" si="0"/>
        <v>7326600</v>
      </c>
      <c r="G37" s="37">
        <f t="shared" si="0"/>
        <v>320000</v>
      </c>
      <c r="H37" s="37">
        <f t="shared" si="0"/>
        <v>987500</v>
      </c>
      <c r="I37" s="39">
        <f t="shared" si="0"/>
        <v>1615000</v>
      </c>
      <c r="J37" s="40">
        <f t="shared" si="0"/>
        <v>5507200</v>
      </c>
    </row>
    <row r="38" spans="1:12" ht="27.75" thickBot="1" thickTop="1">
      <c r="A38" s="103">
        <f>+A37+B37</f>
        <v>17058300</v>
      </c>
      <c r="B38" s="104"/>
      <c r="F38" s="36"/>
      <c r="G38" s="38"/>
      <c r="H38" s="38"/>
      <c r="I38" s="41"/>
      <c r="J38" s="38"/>
      <c r="K38" s="51">
        <f>+A38+C37+D37+E37+F40+I40</f>
        <v>34240300</v>
      </c>
      <c r="L38" s="52" t="s">
        <v>15</v>
      </c>
    </row>
    <row r="39" spans="1:10" ht="27" thickBot="1">
      <c r="A39" s="34">
        <v>1.1</v>
      </c>
      <c r="B39" s="21">
        <v>1.2</v>
      </c>
      <c r="C39" s="21">
        <v>2.1</v>
      </c>
      <c r="D39" s="21">
        <v>3.1</v>
      </c>
      <c r="E39" s="21">
        <v>4.1</v>
      </c>
      <c r="F39" s="36">
        <v>5.1</v>
      </c>
      <c r="G39" s="38">
        <v>5.2</v>
      </c>
      <c r="H39" s="38">
        <v>5.3</v>
      </c>
      <c r="I39" s="41">
        <v>6.1</v>
      </c>
      <c r="J39" s="42">
        <v>6.2</v>
      </c>
    </row>
    <row r="40" spans="6:10" ht="27" thickBot="1">
      <c r="F40" s="105">
        <f>+F37+G37+H37</f>
        <v>8634100</v>
      </c>
      <c r="G40" s="106"/>
      <c r="H40" s="106"/>
      <c r="I40" s="105">
        <f>+I37+J37</f>
        <v>7122200</v>
      </c>
      <c r="J40" s="107"/>
    </row>
    <row r="41" ht="27" thickBot="1">
      <c r="A41" s="53" t="s">
        <v>1</v>
      </c>
    </row>
    <row r="42" spans="1:10" ht="26.25">
      <c r="A42" s="47">
        <v>36</v>
      </c>
      <c r="B42" s="48">
        <v>2</v>
      </c>
      <c r="C42" s="46">
        <v>9</v>
      </c>
      <c r="D42" s="46">
        <v>1</v>
      </c>
      <c r="E42" s="46">
        <v>2</v>
      </c>
      <c r="F42" s="46">
        <v>24</v>
      </c>
      <c r="G42" s="46">
        <v>5</v>
      </c>
      <c r="H42" s="46">
        <v>12</v>
      </c>
      <c r="I42" s="46">
        <v>9</v>
      </c>
      <c r="J42" s="46">
        <v>23</v>
      </c>
    </row>
    <row r="43" spans="1:10" ht="27" thickBot="1">
      <c r="A43" s="108">
        <f>+A42+B42</f>
        <v>38</v>
      </c>
      <c r="B43" s="109"/>
      <c r="F43" s="110">
        <f>+F42+G42+H42</f>
        <v>41</v>
      </c>
      <c r="G43" s="111"/>
      <c r="H43" s="111"/>
      <c r="I43" s="112">
        <f>+I42+J42</f>
        <v>32</v>
      </c>
      <c r="J43" s="113"/>
    </row>
    <row r="45" spans="3:5" ht="31.5">
      <c r="C45" s="49" t="s">
        <v>10</v>
      </c>
      <c r="D45" s="50">
        <f>+A43+C42+D42+E42+F43+I43</f>
        <v>123</v>
      </c>
      <c r="E45" s="21" t="s">
        <v>16</v>
      </c>
    </row>
  </sheetData>
  <sheetProtection/>
  <mergeCells count="6">
    <mergeCell ref="A38:B38"/>
    <mergeCell ref="F40:H40"/>
    <mergeCell ref="I40:J40"/>
    <mergeCell ref="A43:B43"/>
    <mergeCell ref="F43:H43"/>
    <mergeCell ref="I43:J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 IDEA CREATIVE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 IDEA</dc:creator>
  <cp:keywords/>
  <dc:description/>
  <cp:lastModifiedBy>KKD Windows7 V.11_x64</cp:lastModifiedBy>
  <cp:lastPrinted>2019-09-27T17:46:45Z</cp:lastPrinted>
  <dcterms:created xsi:type="dcterms:W3CDTF">2009-11-24T07:38:07Z</dcterms:created>
  <dcterms:modified xsi:type="dcterms:W3CDTF">2019-09-27T23:08:19Z</dcterms:modified>
  <cp:category/>
  <cp:version/>
  <cp:contentType/>
  <cp:contentStatus/>
</cp:coreProperties>
</file>