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1"/>
  </bookViews>
  <sheets>
    <sheet name="2.2เชิงปริมาณ" sheetId="1" r:id="rId1"/>
    <sheet name="2.3เชิงคุณภาพ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<sst xmlns="http://schemas.openxmlformats.org/spreadsheetml/2006/main" count="117" uniqueCount="67">
  <si>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 xml:space="preserve">ตารางเปรียบเทียบจำนวนแผนงาน/โครงการและงบประมาณในแผนพัฒนาประจำปี  </t>
  </si>
  <si>
    <t>กับจำนวนแผนงาน/โครงการและงบประมาณที่ดำเนินการจริง</t>
  </si>
  <si>
    <t>สาขา/แผนงาน</t>
  </si>
  <si>
    <t>จำนวนโครงการในแผนพัฒนา</t>
  </si>
  <si>
    <t>ประจำปี</t>
  </si>
  <si>
    <t>จำนวนโครงการ</t>
  </si>
  <si>
    <t>ที่ดำเนินการจ้าง</t>
  </si>
  <si>
    <t>ร้อยละ</t>
  </si>
  <si>
    <t>จำนวนงบประมาณ</t>
  </si>
  <si>
    <t>ในแผนพัฒนาประจำปี</t>
  </si>
  <si>
    <t>ที่ดำเนินการจริง</t>
  </si>
  <si>
    <t>ตารางเปรียบเทียบจำนวนแผนงาน/โครงการและงบประมาณในแผนพัฒนาประจำปี</t>
  </si>
  <si>
    <t>กับจำนวน/โครงการและงบประมาณที่ดำเนินการจริง</t>
  </si>
  <si>
    <t>รวม</t>
  </si>
  <si>
    <t xml:space="preserve">ตารางเปรียบเทียบจำนวนแผนงาน/โครงการและงบประมาณที่ดำเนินการจริง     </t>
  </si>
  <si>
    <t xml:space="preserve">ในแผนพัฒนาประจำปีที่ผ่านมาจำแนกตามสาขาการพัฒนา                 </t>
  </si>
  <si>
    <t>ร้อยละของโครงการ</t>
  </si>
  <si>
    <t>ทั้งหมด</t>
  </si>
  <si>
    <t>ร้อยละของงบประมาณ</t>
  </si>
  <si>
    <t xml:space="preserve">     ทรัพยากรธรรมชาติและสิ่งแวดล้อม</t>
  </si>
  <si>
    <t xml:space="preserve">     และสิ่งแวดล้อม</t>
  </si>
  <si>
    <t xml:space="preserve">           บำรุงรักษา ถนน  สะพาน    </t>
  </si>
  <si>
    <t xml:space="preserve">            ความตระหนักในการจัดการทรัพยากรธรรมชาติ</t>
  </si>
  <si>
    <t xml:space="preserve">            และสิ่งแวดล้อม</t>
  </si>
  <si>
    <t xml:space="preserve">            ประเพณี  และภูมิปัญญาท้องถิ่น</t>
  </si>
  <si>
    <t xml:space="preserve">            ของชุมชน</t>
  </si>
  <si>
    <t xml:space="preserve">            เพิ่มรายได้ให้แก่ประชาชน</t>
  </si>
  <si>
    <t xml:space="preserve">            การใช้สินค้าท้องถิ่น</t>
  </si>
  <si>
    <t xml:space="preserve">๑.  ยุทธศาสตร์การพัฒนาด้านโครงสร้างพื้นฐาน </t>
  </si>
  <si>
    <t xml:space="preserve">    ๑.๑  แนวทางการพัฒนาการก่อสร้าง  ปรับปรุง  </t>
  </si>
  <si>
    <t>๒.  ยุทธศาสตร์การพัฒนาด้านการอนุรักษ์</t>
  </si>
  <si>
    <t xml:space="preserve">     ๒.๑  แนวทางการพัฒนาการสร้างจิตสำนึกและ</t>
  </si>
  <si>
    <t>๓.  ยุทธศาสตร์การพัฒนาด้านการพัฒนาสังคม</t>
  </si>
  <si>
    <t xml:space="preserve">     ๓.๕  แนวทางการพัฒนาการส่งเสริมความเข้มแข็ง</t>
  </si>
  <si>
    <t>๔.  ยุทธศาสตร์การพัฒนาด้านการพัฒนาเศรษฐกิจ</t>
  </si>
  <si>
    <t xml:space="preserve">     ๔.๑  แนวทางการพัฒนาการส่งเสริมอาชีพและ</t>
  </si>
  <si>
    <t xml:space="preserve">     ๔.๓  แนวทางการพัฒนาการส่งเสริมการท่องเที่ยว</t>
  </si>
  <si>
    <t>๒.  ยุทธศาสตร์การพัฒนาด้านการอนุรักษ์ทรัพยากรธรรมชาติ</t>
  </si>
  <si>
    <t>๕.  ยุทธศาสตร์การพัฒนาการเมือง การบริหาร</t>
  </si>
  <si>
    <t>๒.๒  การประเมินผลการนำแผนพัฒนาไปปฏิบัติในเชิงปริมาณ</t>
  </si>
  <si>
    <t>๒.๓  การประเมินผลการนำแผนพัฒนาไปปฏิบัติในเชิงคุณภาพ</t>
  </si>
  <si>
    <t>-๔-</t>
  </si>
  <si>
    <t>-๕-</t>
  </si>
  <si>
    <t>-๖-</t>
  </si>
  <si>
    <t>-๗-</t>
  </si>
  <si>
    <t>-๘-</t>
  </si>
  <si>
    <t>การประเมินผลการพัฒนาท้องถิ่น   การดำเนินงานโครงการตามแผนพัฒนาเทศบาล  ในปีงบประมาณ  ๒๕๕๘   ที่ผ่านมา  สามารถประเมินผลได้  ดังนี้</t>
  </si>
  <si>
    <t xml:space="preserve">    ๑.๒  แนวทางการพัฒนาด้านการสาธารณูปโภค และ</t>
  </si>
  <si>
    <t xml:space="preserve">           สาธารณูปการ</t>
  </si>
  <si>
    <t xml:space="preserve">    ๑.๓  แนวทางการพัฒนาไฟฟ้าสาธารณะ</t>
  </si>
  <si>
    <t xml:space="preserve">    ๑.๔  แนวทางการพัฒนาการผังเมืองม</t>
  </si>
  <si>
    <t xml:space="preserve">     ๒.๒  แนวทางการพัฒนาการอนุรักษ์  การฟื้นฟู  </t>
  </si>
  <si>
    <t xml:space="preserve">            การเฝ้าระวัง และการป้องกันรักษาทรัพยากร</t>
  </si>
  <si>
    <t xml:space="preserve">            ธรรมชาติและสิ่งแวดล้อม</t>
  </si>
  <si>
    <t>๓.  ยุทธศาสตร์การพัฒนาด้านการพัฒนาสังคม/ชุมชน</t>
  </si>
  <si>
    <t xml:space="preserve">     และการรักษาความสงบเรียบร้อย</t>
  </si>
  <si>
    <t xml:space="preserve">     ๓.๑  แนวทางการพัฒนาคุณภาพชีวิตเด็ก  สตรี  คนชรา </t>
  </si>
  <si>
    <t xml:space="preserve">            ผู้พิการ และผู้ด้อยโอกาส</t>
  </si>
  <si>
    <t xml:space="preserve">     ๓.๒  แนวทางการพัฒนาการศึกษา</t>
  </si>
  <si>
    <t xml:space="preserve">     ๓.๓  แนวทางการพัฒนาการส่งเสริมศิลปวัฒนธรรม  </t>
  </si>
  <si>
    <t xml:space="preserve">     ๓.๔  แนวทางการพัฒนาการป้องกัน การรักษา  และ</t>
  </si>
  <si>
    <t xml:space="preserve">            การส่งเสริมสุขภาพอนามัยของประชาชน</t>
  </si>
  <si>
    <t xml:space="preserve">     ๔.๒ แนวทางการพัฒนาการส่งเสริมการตลาด  และ</t>
  </si>
  <si>
    <t>๕.  ยุทธศาสตร์การบริหารและพัฒนาองค์กร</t>
  </si>
  <si>
    <t xml:space="preserve">     ๕.๑  แนวทางการพัฒนาบุคลากร</t>
  </si>
  <si>
    <t xml:space="preserve">     ๕.๒  แนวทางการพัฒนาการปรับปรุง  การพัฒนา </t>
  </si>
  <si>
    <t xml:space="preserve">            เครื่องมือเครื่องใช้  และสถานที่ปฏิบัติงาน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</si>
</sst>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17">
    <font>
      <sz val="10"/>
      <name val="Arial"/>
      <family val="0"/>
    </font>
    <font>
      <sz val="16"/>
      <name val="TH SarabunPSK"/>
      <family val="2"/>
    </font>
    <font>
      <b/>
      <sz val="28"/>
      <name val="TH SarabunPSK"/>
      <family val="2"/>
    </font>
    <font>
      <sz val="2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b/>
      <sz val="15.5"/>
      <name val="TH SarabunPSK"/>
      <family val="2"/>
    </font>
    <font>
      <sz val="15.5"/>
      <color indexed="55"/>
      <name val="TH SarabunPSK"/>
      <family val="2"/>
    </font>
    <font>
      <sz val="15.5"/>
      <name val="TH SarabunPSK"/>
      <family val="2"/>
    </font>
    <font>
      <sz val="15.5"/>
      <color indexed="17"/>
      <name val="TH SarabunPSK"/>
      <family val="2"/>
    </font>
    <font>
      <sz val="15.5"/>
      <color indexed="10"/>
      <name val="TH SarabunPSK"/>
      <family val="2"/>
    </font>
    <font>
      <sz val="15.5"/>
      <color indexed="14"/>
      <name val="TH SarabunPSK"/>
      <family val="2"/>
    </font>
    <font>
      <sz val="15.5"/>
      <color indexed="22"/>
      <name val="TH SarabunPSK"/>
      <family val="2"/>
    </font>
    <font>
      <b/>
      <sz val="16"/>
      <name val="TH SarabunPSK"/>
      <family val="2"/>
    </font>
    <font>
      <sz val="16"/>
      <color indexed="17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3" fontId="4" fillId="0" borderId="1" xfId="15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3" fontId="4" fillId="0" borderId="2" xfId="15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187" fontId="6" fillId="0" borderId="2" xfId="15" applyNumberFormat="1" applyFont="1" applyBorder="1" applyAlignment="1">
      <alignment horizontal="center" vertical="center"/>
    </xf>
    <xf numFmtId="43" fontId="6" fillId="0" borderId="2" xfId="15" applyNumberFormat="1" applyFont="1" applyBorder="1" applyAlignment="1">
      <alignment horizontal="center" vertical="center"/>
    </xf>
    <xf numFmtId="43" fontId="6" fillId="0" borderId="2" xfId="15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187" fontId="13" fillId="0" borderId="2" xfId="15" applyNumberFormat="1" applyFont="1" applyBorder="1" applyAlignment="1">
      <alignment horizontal="center" vertical="center"/>
    </xf>
    <xf numFmtId="43" fontId="13" fillId="0" borderId="2" xfId="15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3" fontId="7" fillId="0" borderId="3" xfId="15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5" fillId="0" borderId="5" xfId="15" applyNumberFormat="1" applyFont="1" applyBorder="1" applyAlignment="1">
      <alignment vertical="center"/>
    </xf>
    <xf numFmtId="187" fontId="7" fillId="0" borderId="5" xfId="15" applyNumberFormat="1" applyFont="1" applyBorder="1" applyAlignment="1">
      <alignment horizontal="center" vertical="center"/>
    </xf>
    <xf numFmtId="43" fontId="7" fillId="0" borderId="5" xfId="15" applyNumberFormat="1" applyFont="1" applyBorder="1" applyAlignment="1">
      <alignment horizontal="center" vertical="center"/>
    </xf>
    <xf numFmtId="43" fontId="7" fillId="0" borderId="5" xfId="15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left" vertical="center"/>
    </xf>
    <xf numFmtId="187" fontId="9" fillId="0" borderId="3" xfId="15" applyNumberFormat="1" applyFont="1" applyBorder="1" applyAlignment="1">
      <alignment horizontal="center" vertical="center"/>
    </xf>
    <xf numFmtId="187" fontId="10" fillId="0" borderId="3" xfId="15" applyNumberFormat="1" applyFont="1" applyBorder="1" applyAlignment="1">
      <alignment horizontal="center" vertical="center"/>
    </xf>
    <xf numFmtId="43" fontId="11" fillId="0" borderId="3" xfId="15" applyNumberFormat="1" applyFont="1" applyBorder="1" applyAlignment="1">
      <alignment horizontal="center" vertical="center"/>
    </xf>
    <xf numFmtId="43" fontId="11" fillId="0" borderId="3" xfId="15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187" fontId="8" fillId="0" borderId="3" xfId="15" applyNumberFormat="1" applyFont="1" applyBorder="1" applyAlignment="1">
      <alignment horizontal="center" vertical="center"/>
    </xf>
    <xf numFmtId="43" fontId="8" fillId="0" borderId="3" xfId="15" applyNumberFormat="1" applyFont="1" applyBorder="1" applyAlignment="1">
      <alignment horizontal="center" vertical="center"/>
    </xf>
    <xf numFmtId="43" fontId="8" fillId="0" borderId="3" xfId="15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187" fontId="12" fillId="0" borderId="3" xfId="15" applyNumberFormat="1" applyFont="1" applyBorder="1" applyAlignment="1">
      <alignment horizontal="center" vertical="center"/>
    </xf>
    <xf numFmtId="43" fontId="12" fillId="0" borderId="3" xfId="15" applyNumberFormat="1" applyFont="1" applyBorder="1" applyAlignment="1">
      <alignment horizontal="center" vertical="center"/>
    </xf>
    <xf numFmtId="43" fontId="12" fillId="0" borderId="3" xfId="15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187" fontId="9" fillId="0" borderId="6" xfId="15" applyNumberFormat="1" applyFont="1" applyBorder="1" applyAlignment="1">
      <alignment horizontal="center" vertical="center"/>
    </xf>
    <xf numFmtId="187" fontId="8" fillId="0" borderId="6" xfId="15" applyNumberFormat="1" applyFont="1" applyBorder="1" applyAlignment="1">
      <alignment horizontal="center" vertical="center"/>
    </xf>
    <xf numFmtId="43" fontId="8" fillId="0" borderId="6" xfId="15" applyNumberFormat="1" applyFont="1" applyBorder="1" applyAlignment="1">
      <alignment horizontal="center" vertical="center"/>
    </xf>
    <xf numFmtId="43" fontId="8" fillId="0" borderId="6" xfId="15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left" vertical="center"/>
    </xf>
    <xf numFmtId="49" fontId="16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187" fontId="7" fillId="0" borderId="3" xfId="15" applyNumberFormat="1" applyFont="1" applyBorder="1" applyAlignment="1">
      <alignment horizontal="center" vertical="center"/>
    </xf>
    <xf numFmtId="43" fontId="7" fillId="0" borderId="3" xfId="15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87" fontId="8" fillId="0" borderId="5" xfId="15" applyNumberFormat="1" applyFont="1" applyBorder="1" applyAlignment="1">
      <alignment horizontal="center" vertical="center"/>
    </xf>
    <xf numFmtId="43" fontId="8" fillId="0" borderId="5" xfId="15" applyNumberFormat="1" applyFont="1" applyBorder="1" applyAlignment="1">
      <alignment horizontal="center" vertical="center"/>
    </xf>
    <xf numFmtId="43" fontId="8" fillId="0" borderId="5" xfId="15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horizontal="left" vertical="center"/>
    </xf>
    <xf numFmtId="187" fontId="10" fillId="0" borderId="7" xfId="15" applyNumberFormat="1" applyFont="1" applyBorder="1" applyAlignment="1">
      <alignment horizontal="right"/>
    </xf>
    <xf numFmtId="187" fontId="12" fillId="0" borderId="3" xfId="15" applyNumberFormat="1" applyFont="1" applyBorder="1" applyAlignment="1">
      <alignment horizontal="right" vertical="center"/>
    </xf>
    <xf numFmtId="187" fontId="8" fillId="0" borderId="3" xfId="15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187" fontId="6" fillId="0" borderId="3" xfId="15" applyNumberFormat="1" applyFont="1" applyBorder="1" applyAlignment="1">
      <alignment horizontal="center" vertical="center"/>
    </xf>
    <xf numFmtId="43" fontId="6" fillId="0" borderId="3" xfId="15" applyNumberFormat="1" applyFont="1" applyBorder="1" applyAlignment="1">
      <alignment horizontal="center" vertical="center"/>
    </xf>
    <xf numFmtId="43" fontId="6" fillId="0" borderId="3" xfId="15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187" fontId="14" fillId="0" borderId="5" xfId="15" applyNumberFormat="1" applyFont="1" applyBorder="1" applyAlignment="1">
      <alignment horizontal="center" vertical="center"/>
    </xf>
    <xf numFmtId="43" fontId="1" fillId="0" borderId="5" xfId="15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187" fontId="14" fillId="0" borderId="3" xfId="15" applyNumberFormat="1" applyFont="1" applyBorder="1" applyAlignment="1">
      <alignment horizontal="center" vertical="center"/>
    </xf>
    <xf numFmtId="43" fontId="1" fillId="0" borderId="3" xfId="15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187" fontId="1" fillId="0" borderId="3" xfId="15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187" fontId="13" fillId="0" borderId="3" xfId="15" applyNumberFormat="1" applyFont="1" applyBorder="1" applyAlignment="1">
      <alignment horizontal="center" vertical="center"/>
    </xf>
    <xf numFmtId="43" fontId="13" fillId="0" borderId="3" xfId="15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187" fontId="13" fillId="0" borderId="6" xfId="15" applyNumberFormat="1" applyFont="1" applyBorder="1" applyAlignment="1">
      <alignment horizontal="center" vertical="center"/>
    </xf>
    <xf numFmtId="43" fontId="13" fillId="0" borderId="6" xfId="15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3" fontId="4" fillId="0" borderId="1" xfId="15" applyFont="1" applyBorder="1" applyAlignment="1">
      <alignment horizontal="center" vertical="center"/>
    </xf>
    <xf numFmtId="43" fontId="4" fillId="0" borderId="2" xfId="15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view="pageBreakPreview" zoomScaleSheetLayoutView="100" workbookViewId="0" topLeftCell="A64">
      <selection activeCell="J99" sqref="J99"/>
    </sheetView>
  </sheetViews>
  <sheetFormatPr defaultColWidth="9.140625" defaultRowHeight="12.75"/>
  <cols>
    <col min="1" max="1" width="46.00390625" style="0" customWidth="1"/>
    <col min="2" max="2" width="26.57421875" style="0" customWidth="1"/>
    <col min="3" max="3" width="15.57421875" style="0" customWidth="1"/>
    <col min="4" max="4" width="8.421875" style="0" customWidth="1"/>
    <col min="5" max="5" width="20.28125" style="0" customWidth="1"/>
    <col min="6" max="6" width="18.140625" style="0" customWidth="1"/>
    <col min="7" max="7" width="7.7109375" style="0" customWidth="1"/>
  </cols>
  <sheetData>
    <row r="1" spans="1:15" ht="21">
      <c r="A1" s="8"/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22" t="s">
        <v>41</v>
      </c>
      <c r="B2" s="22"/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17"/>
      <c r="B3" s="18"/>
      <c r="C3" s="18"/>
      <c r="D3" s="18"/>
      <c r="E3" s="18"/>
      <c r="F3" s="18"/>
      <c r="G3" s="18"/>
      <c r="H3" s="1"/>
      <c r="I3" s="1"/>
      <c r="J3" s="1"/>
      <c r="K3" s="1"/>
      <c r="L3" s="1"/>
      <c r="M3" s="1"/>
      <c r="N3" s="1"/>
      <c r="O3" s="1"/>
    </row>
    <row r="4" spans="1:15" ht="26.25" customHeight="1">
      <c r="A4" s="6" t="s">
        <v>39</v>
      </c>
      <c r="B4" s="18"/>
      <c r="C4" s="18"/>
      <c r="D4" s="18"/>
      <c r="E4" s="18"/>
      <c r="F4" s="18"/>
      <c r="G4" s="18"/>
      <c r="H4" s="1"/>
      <c r="I4" s="1"/>
      <c r="J4" s="1"/>
      <c r="K4" s="1"/>
      <c r="L4" s="1"/>
      <c r="M4" s="1"/>
      <c r="N4" s="1"/>
      <c r="O4" s="1"/>
    </row>
    <row r="5" spans="1:15" ht="21">
      <c r="A5" s="22" t="s">
        <v>46</v>
      </c>
      <c r="B5" s="22"/>
      <c r="C5" s="22"/>
      <c r="D5" s="22"/>
      <c r="E5" s="22"/>
      <c r="F5" s="22"/>
      <c r="G5" s="22"/>
      <c r="H5" s="1"/>
      <c r="I5" s="1"/>
      <c r="J5" s="1"/>
      <c r="K5" s="1"/>
      <c r="L5" s="1"/>
      <c r="M5" s="1"/>
      <c r="N5" s="1"/>
      <c r="O5" s="1"/>
    </row>
    <row r="6" spans="1:15" ht="22.5">
      <c r="A6" s="21" t="s">
        <v>0</v>
      </c>
      <c r="B6" s="21"/>
      <c r="C6" s="21"/>
      <c r="D6" s="21"/>
      <c r="E6" s="21"/>
      <c r="F6" s="21"/>
      <c r="G6" s="21"/>
      <c r="H6" s="1"/>
      <c r="I6" s="1"/>
      <c r="J6" s="1"/>
      <c r="K6" s="1"/>
      <c r="L6" s="1"/>
      <c r="M6" s="1"/>
      <c r="N6" s="1"/>
      <c r="O6" s="1"/>
    </row>
    <row r="7" spans="1:15" ht="22.5">
      <c r="A7" s="23" t="s">
        <v>1</v>
      </c>
      <c r="B7" s="23"/>
      <c r="C7" s="23"/>
      <c r="D7" s="23"/>
      <c r="E7" s="23"/>
      <c r="F7" s="23"/>
      <c r="G7" s="23"/>
      <c r="H7" s="1"/>
      <c r="I7" s="1"/>
      <c r="J7" s="1"/>
      <c r="K7" s="1"/>
      <c r="L7" s="1"/>
      <c r="M7" s="1"/>
      <c r="N7" s="1"/>
      <c r="O7" s="1"/>
    </row>
    <row r="8" spans="1:15" ht="22.5">
      <c r="A8" s="2" t="s">
        <v>2</v>
      </c>
      <c r="B8" s="2" t="s">
        <v>3</v>
      </c>
      <c r="C8" s="2" t="s">
        <v>5</v>
      </c>
      <c r="D8" s="84" t="s">
        <v>7</v>
      </c>
      <c r="E8" s="2" t="s">
        <v>8</v>
      </c>
      <c r="F8" s="2" t="s">
        <v>8</v>
      </c>
      <c r="G8" s="86" t="s">
        <v>7</v>
      </c>
      <c r="H8" s="1"/>
      <c r="I8" s="1"/>
      <c r="J8" s="1"/>
      <c r="K8" s="1"/>
      <c r="L8" s="1"/>
      <c r="M8" s="1"/>
      <c r="N8" s="1"/>
      <c r="O8" s="1"/>
    </row>
    <row r="9" spans="1:15" ht="22.5">
      <c r="A9" s="4"/>
      <c r="B9" s="4" t="s">
        <v>4</v>
      </c>
      <c r="C9" s="4" t="s">
        <v>6</v>
      </c>
      <c r="D9" s="85"/>
      <c r="E9" s="4" t="s">
        <v>9</v>
      </c>
      <c r="F9" s="4" t="s">
        <v>10</v>
      </c>
      <c r="G9" s="87"/>
      <c r="H9" s="1"/>
      <c r="I9" s="1"/>
      <c r="J9" s="1"/>
      <c r="K9" s="1"/>
      <c r="L9" s="1"/>
      <c r="M9" s="1"/>
      <c r="N9" s="1"/>
      <c r="O9" s="1"/>
    </row>
    <row r="10" spans="1:15" ht="21">
      <c r="A10" s="26" t="s">
        <v>28</v>
      </c>
      <c r="B10" s="27">
        <f>SUM(B11+B13+B15+B16)</f>
        <v>57</v>
      </c>
      <c r="C10" s="27">
        <f>SUM(C11+C13+C15+C16)</f>
        <v>1</v>
      </c>
      <c r="D10" s="28">
        <v>0.71</v>
      </c>
      <c r="E10" s="27">
        <f>SUM(E11+E13+E15+E16)</f>
        <v>12279800</v>
      </c>
      <c r="F10" s="27">
        <f>SUM(F11+F13+F15+F16)</f>
        <v>63775.61</v>
      </c>
      <c r="G10" s="29">
        <f>SUM(G11+G13+G15+G16)</f>
        <v>0.29</v>
      </c>
      <c r="H10" s="1"/>
      <c r="I10" s="1"/>
      <c r="J10" s="1"/>
      <c r="K10" s="1"/>
      <c r="L10" s="1"/>
      <c r="M10" s="1"/>
      <c r="N10" s="1"/>
      <c r="O10" s="1"/>
    </row>
    <row r="11" spans="1:15" ht="21">
      <c r="A11" s="30" t="s">
        <v>29</v>
      </c>
      <c r="B11" s="31">
        <v>54</v>
      </c>
      <c r="C11" s="32">
        <v>0</v>
      </c>
      <c r="D11" s="33">
        <v>0</v>
      </c>
      <c r="E11" s="31">
        <v>8979800</v>
      </c>
      <c r="F11" s="32">
        <v>0</v>
      </c>
      <c r="G11" s="34">
        <v>0</v>
      </c>
      <c r="H11" s="1"/>
      <c r="I11" s="1"/>
      <c r="J11" s="1"/>
      <c r="K11" s="1"/>
      <c r="L11" s="1"/>
      <c r="M11" s="1"/>
      <c r="N11" s="1"/>
      <c r="O11" s="1"/>
    </row>
    <row r="12" spans="1:15" ht="21">
      <c r="A12" s="30" t="s">
        <v>21</v>
      </c>
      <c r="B12" s="31"/>
      <c r="C12" s="32"/>
      <c r="D12" s="33"/>
      <c r="E12" s="31"/>
      <c r="F12" s="32"/>
      <c r="G12" s="34"/>
      <c r="H12" s="1"/>
      <c r="I12" s="1"/>
      <c r="J12" s="1"/>
      <c r="K12" s="1"/>
      <c r="L12" s="1"/>
      <c r="M12" s="1"/>
      <c r="N12" s="1"/>
      <c r="O12" s="1"/>
    </row>
    <row r="13" spans="1:15" ht="21">
      <c r="A13" s="30" t="s">
        <v>47</v>
      </c>
      <c r="B13" s="31">
        <v>2</v>
      </c>
      <c r="C13" s="32">
        <v>0</v>
      </c>
      <c r="D13" s="33">
        <v>0</v>
      </c>
      <c r="E13" s="31">
        <v>2300000</v>
      </c>
      <c r="F13" s="32">
        <v>0</v>
      </c>
      <c r="G13" s="34">
        <v>0</v>
      </c>
      <c r="H13" s="1"/>
      <c r="I13" s="1"/>
      <c r="J13" s="1"/>
      <c r="K13" s="1"/>
      <c r="L13" s="1"/>
      <c r="M13" s="1"/>
      <c r="N13" s="1"/>
      <c r="O13" s="1"/>
    </row>
    <row r="14" spans="1:15" ht="21">
      <c r="A14" s="30" t="s">
        <v>48</v>
      </c>
      <c r="B14" s="31"/>
      <c r="C14" s="32"/>
      <c r="D14" s="33"/>
      <c r="E14" s="31"/>
      <c r="F14" s="32"/>
      <c r="G14" s="34"/>
      <c r="H14" s="1"/>
      <c r="I14" s="1"/>
      <c r="J14" s="1"/>
      <c r="K14" s="1"/>
      <c r="L14" s="1"/>
      <c r="M14" s="1"/>
      <c r="N14" s="1"/>
      <c r="O14" s="1"/>
    </row>
    <row r="15" spans="1:15" ht="21">
      <c r="A15" s="30" t="s">
        <v>49</v>
      </c>
      <c r="B15" s="31">
        <v>1</v>
      </c>
      <c r="C15" s="32">
        <v>1</v>
      </c>
      <c r="D15" s="33">
        <v>0.71</v>
      </c>
      <c r="E15" s="31">
        <v>1000000</v>
      </c>
      <c r="F15" s="32">
        <v>63775.61</v>
      </c>
      <c r="G15" s="34">
        <v>0.29</v>
      </c>
      <c r="H15" s="1"/>
      <c r="I15" s="1"/>
      <c r="J15" s="1"/>
      <c r="K15" s="1"/>
      <c r="L15" s="1"/>
      <c r="M15" s="1"/>
      <c r="N15" s="1"/>
      <c r="O15" s="1"/>
    </row>
    <row r="16" spans="1:15" ht="21">
      <c r="A16" s="30" t="s">
        <v>50</v>
      </c>
      <c r="B16" s="31">
        <v>0</v>
      </c>
      <c r="C16" s="32">
        <v>0</v>
      </c>
      <c r="D16" s="33">
        <v>0</v>
      </c>
      <c r="E16" s="31">
        <v>0</v>
      </c>
      <c r="F16" s="32">
        <v>0</v>
      </c>
      <c r="G16" s="34">
        <v>0</v>
      </c>
      <c r="H16" s="1"/>
      <c r="I16" s="1"/>
      <c r="J16" s="1"/>
      <c r="K16" s="1"/>
      <c r="L16" s="1"/>
      <c r="M16" s="1"/>
      <c r="N16" s="1"/>
      <c r="O16" s="1"/>
    </row>
    <row r="17" spans="1:15" ht="21">
      <c r="A17" s="35"/>
      <c r="B17" s="31"/>
      <c r="C17" s="36"/>
      <c r="D17" s="37"/>
      <c r="E17" s="31"/>
      <c r="F17" s="36"/>
      <c r="G17" s="38"/>
      <c r="H17" s="1"/>
      <c r="I17" s="1"/>
      <c r="J17" s="1"/>
      <c r="K17" s="1"/>
      <c r="L17" s="1"/>
      <c r="M17" s="1"/>
      <c r="N17" s="1"/>
      <c r="O17" s="1"/>
    </row>
    <row r="18" spans="1:15" ht="21">
      <c r="A18" s="39"/>
      <c r="B18" s="31"/>
      <c r="C18" s="40"/>
      <c r="D18" s="41"/>
      <c r="E18" s="31"/>
      <c r="F18" s="40"/>
      <c r="G18" s="42"/>
      <c r="H18" s="1"/>
      <c r="I18" s="1"/>
      <c r="J18" s="1"/>
      <c r="K18" s="1"/>
      <c r="L18" s="1"/>
      <c r="M18" s="1"/>
      <c r="N18" s="1"/>
      <c r="O18" s="1"/>
    </row>
    <row r="19" spans="1:15" ht="21">
      <c r="A19" s="39"/>
      <c r="B19" s="31"/>
      <c r="C19" s="40"/>
      <c r="D19" s="41"/>
      <c r="E19" s="31"/>
      <c r="F19" s="40"/>
      <c r="G19" s="42"/>
      <c r="H19" s="1"/>
      <c r="I19" s="1"/>
      <c r="J19" s="1"/>
      <c r="K19" s="1"/>
      <c r="L19" s="1"/>
      <c r="M19" s="1"/>
      <c r="N19" s="1"/>
      <c r="O19" s="1"/>
    </row>
    <row r="20" spans="1:15" ht="21">
      <c r="A20" s="35"/>
      <c r="B20" s="31"/>
      <c r="C20" s="36"/>
      <c r="D20" s="37"/>
      <c r="E20" s="31"/>
      <c r="F20" s="36"/>
      <c r="G20" s="38"/>
      <c r="H20" s="1"/>
      <c r="I20" s="1"/>
      <c r="J20" s="1"/>
      <c r="K20" s="1"/>
      <c r="L20" s="1"/>
      <c r="M20" s="1"/>
      <c r="N20" s="1"/>
      <c r="O20" s="1"/>
    </row>
    <row r="21" spans="1:15" ht="21">
      <c r="A21" s="35"/>
      <c r="B21" s="31"/>
      <c r="C21" s="36"/>
      <c r="D21" s="37"/>
      <c r="E21" s="31"/>
      <c r="F21" s="36"/>
      <c r="G21" s="38"/>
      <c r="H21" s="1"/>
      <c r="I21" s="1"/>
      <c r="J21" s="1"/>
      <c r="K21" s="1"/>
      <c r="L21" s="1"/>
      <c r="M21" s="1"/>
      <c r="N21" s="1"/>
      <c r="O21" s="1"/>
    </row>
    <row r="22" spans="1:15" ht="21">
      <c r="A22" s="35"/>
      <c r="B22" s="31"/>
      <c r="C22" s="36"/>
      <c r="D22" s="37"/>
      <c r="E22" s="31"/>
      <c r="F22" s="36"/>
      <c r="G22" s="38"/>
      <c r="H22" s="1"/>
      <c r="I22" s="1"/>
      <c r="J22" s="1"/>
      <c r="K22" s="1"/>
      <c r="L22" s="1"/>
      <c r="M22" s="1"/>
      <c r="N22" s="1"/>
      <c r="O22" s="1"/>
    </row>
    <row r="23" spans="1:15" ht="21">
      <c r="A23" s="43"/>
      <c r="B23" s="44"/>
      <c r="C23" s="45"/>
      <c r="D23" s="46"/>
      <c r="E23" s="44"/>
      <c r="F23" s="45"/>
      <c r="G23" s="47"/>
      <c r="H23" s="1"/>
      <c r="I23" s="1"/>
      <c r="J23" s="1"/>
      <c r="K23" s="1"/>
      <c r="L23" s="1"/>
      <c r="M23" s="1"/>
      <c r="N23" s="1"/>
      <c r="O23" s="1"/>
    </row>
    <row r="24" spans="1:15" ht="21">
      <c r="A24" s="19"/>
      <c r="B24" s="19"/>
      <c r="C24" s="19"/>
      <c r="D24" s="19"/>
      <c r="E24" s="19"/>
      <c r="F24" s="19"/>
      <c r="G24" s="19"/>
      <c r="H24" s="1"/>
      <c r="I24" s="1"/>
      <c r="J24" s="1"/>
      <c r="K24" s="1"/>
      <c r="L24" s="1"/>
      <c r="M24" s="1"/>
      <c r="N24" s="1"/>
      <c r="O24" s="1"/>
    </row>
    <row r="25" spans="1:15" ht="21">
      <c r="A25" s="22" t="s">
        <v>42</v>
      </c>
      <c r="B25" s="22"/>
      <c r="C25" s="22"/>
      <c r="D25" s="22"/>
      <c r="E25" s="22"/>
      <c r="F25" s="22"/>
      <c r="G25" s="22"/>
      <c r="H25" s="1"/>
      <c r="I25" s="1"/>
      <c r="J25" s="1"/>
      <c r="K25" s="1"/>
      <c r="L25" s="1"/>
      <c r="M25" s="1"/>
      <c r="N25" s="1"/>
      <c r="O25" s="1"/>
    </row>
    <row r="26" spans="1:15" ht="22.5">
      <c r="A26" s="21" t="s">
        <v>11</v>
      </c>
      <c r="B26" s="21"/>
      <c r="C26" s="21"/>
      <c r="D26" s="21"/>
      <c r="E26" s="21"/>
      <c r="F26" s="21"/>
      <c r="G26" s="21"/>
      <c r="H26" s="1"/>
      <c r="I26" s="1"/>
      <c r="J26" s="1"/>
      <c r="K26" s="1"/>
      <c r="L26" s="1"/>
      <c r="M26" s="1"/>
      <c r="N26" s="1"/>
      <c r="O26" s="1"/>
    </row>
    <row r="27" spans="1:15" ht="22.5">
      <c r="A27" s="23" t="s">
        <v>12</v>
      </c>
      <c r="B27" s="23"/>
      <c r="C27" s="23"/>
      <c r="D27" s="23"/>
      <c r="E27" s="23"/>
      <c r="F27" s="23"/>
      <c r="G27" s="23"/>
      <c r="H27" s="1"/>
      <c r="I27" s="1"/>
      <c r="J27" s="1"/>
      <c r="K27" s="1"/>
      <c r="L27" s="1"/>
      <c r="M27" s="1"/>
      <c r="N27" s="1"/>
      <c r="O27" s="1"/>
    </row>
    <row r="28" spans="1:15" ht="22.5">
      <c r="A28" s="2" t="s">
        <v>2</v>
      </c>
      <c r="B28" s="2" t="s">
        <v>3</v>
      </c>
      <c r="C28" s="2" t="s">
        <v>5</v>
      </c>
      <c r="D28" s="2" t="s">
        <v>7</v>
      </c>
      <c r="E28" s="2" t="s">
        <v>8</v>
      </c>
      <c r="F28" s="2" t="s">
        <v>8</v>
      </c>
      <c r="G28" s="3" t="s">
        <v>7</v>
      </c>
      <c r="H28" s="1"/>
      <c r="I28" s="1"/>
      <c r="J28" s="1"/>
      <c r="K28" s="1"/>
      <c r="L28" s="1"/>
      <c r="M28" s="1"/>
      <c r="N28" s="1"/>
      <c r="O28" s="1"/>
    </row>
    <row r="29" spans="1:15" ht="22.5">
      <c r="A29" s="4"/>
      <c r="B29" s="4" t="s">
        <v>4</v>
      </c>
      <c r="C29" s="4" t="s">
        <v>6</v>
      </c>
      <c r="D29" s="4"/>
      <c r="E29" s="4" t="s">
        <v>9</v>
      </c>
      <c r="F29" s="4" t="s">
        <v>10</v>
      </c>
      <c r="G29" s="5"/>
      <c r="H29" s="1"/>
      <c r="I29" s="1"/>
      <c r="J29" s="1"/>
      <c r="K29" s="1"/>
      <c r="L29" s="1"/>
      <c r="M29" s="1"/>
      <c r="N29" s="1"/>
      <c r="O29" s="1"/>
    </row>
    <row r="30" spans="1:15" ht="21">
      <c r="A30" s="48" t="s">
        <v>30</v>
      </c>
      <c r="B30" s="27">
        <v>3</v>
      </c>
      <c r="C30" s="27">
        <v>1</v>
      </c>
      <c r="D30" s="28">
        <f>SUM(D32+D35)</f>
        <v>0.71</v>
      </c>
      <c r="E30" s="27">
        <f>SUM(E32+E35)</f>
        <v>650000</v>
      </c>
      <c r="F30" s="27">
        <f>SUM(F32+F35)</f>
        <v>10000</v>
      </c>
      <c r="G30" s="29">
        <f>SUM(G32+G35)</f>
        <v>0.04</v>
      </c>
      <c r="H30" s="1"/>
      <c r="I30" s="1"/>
      <c r="J30" s="1"/>
      <c r="K30" s="1"/>
      <c r="L30" s="1"/>
      <c r="M30" s="1"/>
      <c r="N30" s="1"/>
      <c r="O30" s="1"/>
    </row>
    <row r="31" spans="1:15" ht="21">
      <c r="A31" s="49" t="s">
        <v>19</v>
      </c>
      <c r="B31" s="36"/>
      <c r="C31" s="36"/>
      <c r="D31" s="37"/>
      <c r="E31" s="36"/>
      <c r="F31" s="36"/>
      <c r="G31" s="38"/>
      <c r="H31" s="1"/>
      <c r="I31" s="1"/>
      <c r="J31" s="1"/>
      <c r="K31" s="1"/>
      <c r="L31" s="1"/>
      <c r="M31" s="1"/>
      <c r="N31" s="1"/>
      <c r="O31" s="1"/>
    </row>
    <row r="32" spans="1:15" ht="21">
      <c r="A32" s="30" t="s">
        <v>31</v>
      </c>
      <c r="B32" s="31">
        <v>1</v>
      </c>
      <c r="C32" s="32">
        <v>1</v>
      </c>
      <c r="D32" s="33">
        <v>0.71</v>
      </c>
      <c r="E32" s="31">
        <v>600000</v>
      </c>
      <c r="F32" s="32">
        <v>10000</v>
      </c>
      <c r="G32" s="34">
        <v>0.04</v>
      </c>
      <c r="H32" s="1"/>
      <c r="I32" s="1"/>
      <c r="J32" s="1"/>
      <c r="K32" s="1"/>
      <c r="L32" s="1"/>
      <c r="M32" s="1"/>
      <c r="N32" s="1"/>
      <c r="O32" s="1"/>
    </row>
    <row r="33" spans="1:15" ht="21">
      <c r="A33" s="30" t="s">
        <v>22</v>
      </c>
      <c r="B33" s="31"/>
      <c r="C33" s="36"/>
      <c r="D33" s="33"/>
      <c r="E33" s="31"/>
      <c r="F33" s="36"/>
      <c r="G33" s="34"/>
      <c r="H33" s="1"/>
      <c r="I33" s="1"/>
      <c r="J33" s="1"/>
      <c r="K33" s="1"/>
      <c r="L33" s="1"/>
      <c r="M33" s="1"/>
      <c r="N33" s="1"/>
      <c r="O33" s="1"/>
    </row>
    <row r="34" spans="1:15" ht="21">
      <c r="A34" s="30" t="s">
        <v>23</v>
      </c>
      <c r="B34" s="31"/>
      <c r="C34" s="36"/>
      <c r="D34" s="33"/>
      <c r="E34" s="31"/>
      <c r="F34" s="36"/>
      <c r="G34" s="34"/>
      <c r="H34" s="1"/>
      <c r="I34" s="1"/>
      <c r="J34" s="1"/>
      <c r="K34" s="1"/>
      <c r="L34" s="1"/>
      <c r="M34" s="1"/>
      <c r="N34" s="1"/>
      <c r="O34" s="1"/>
    </row>
    <row r="35" spans="1:15" ht="21">
      <c r="A35" s="50" t="s">
        <v>51</v>
      </c>
      <c r="B35" s="31">
        <v>2</v>
      </c>
      <c r="C35" s="32">
        <v>0</v>
      </c>
      <c r="D35" s="33">
        <v>0</v>
      </c>
      <c r="E35" s="31">
        <v>50000</v>
      </c>
      <c r="F35" s="32">
        <v>0</v>
      </c>
      <c r="G35" s="34">
        <v>0</v>
      </c>
      <c r="H35" s="1"/>
      <c r="I35" s="1"/>
      <c r="J35" s="1"/>
      <c r="K35" s="1"/>
      <c r="L35" s="1"/>
      <c r="M35" s="1"/>
      <c r="N35" s="1"/>
      <c r="O35" s="1"/>
    </row>
    <row r="36" spans="1:15" ht="21">
      <c r="A36" s="50" t="s">
        <v>52</v>
      </c>
      <c r="B36" s="31"/>
      <c r="C36" s="36"/>
      <c r="D36" s="37"/>
      <c r="E36" s="31"/>
      <c r="F36" s="36"/>
      <c r="G36" s="38"/>
      <c r="H36" s="1"/>
      <c r="I36" s="1"/>
      <c r="J36" s="1"/>
      <c r="K36" s="1"/>
      <c r="L36" s="1"/>
      <c r="M36" s="1"/>
      <c r="N36" s="1"/>
      <c r="O36" s="1"/>
    </row>
    <row r="37" spans="1:15" ht="21">
      <c r="A37" s="50" t="s">
        <v>53</v>
      </c>
      <c r="B37" s="31"/>
      <c r="C37" s="36"/>
      <c r="D37" s="37"/>
      <c r="E37" s="31"/>
      <c r="F37" s="36"/>
      <c r="G37" s="38"/>
      <c r="H37" s="1"/>
      <c r="I37" s="1"/>
      <c r="J37" s="1"/>
      <c r="K37" s="1"/>
      <c r="L37" s="1"/>
      <c r="M37" s="1"/>
      <c r="N37" s="1"/>
      <c r="O37" s="1"/>
    </row>
    <row r="38" spans="1:15" ht="21">
      <c r="A38" s="50"/>
      <c r="B38" s="36"/>
      <c r="C38" s="36"/>
      <c r="D38" s="37"/>
      <c r="E38" s="36"/>
      <c r="F38" s="36"/>
      <c r="G38" s="38"/>
      <c r="H38" s="1"/>
      <c r="I38" s="1"/>
      <c r="J38" s="1"/>
      <c r="K38" s="1"/>
      <c r="L38" s="1"/>
      <c r="M38" s="1"/>
      <c r="N38" s="1"/>
      <c r="O38" s="1"/>
    </row>
    <row r="39" spans="1:15" ht="21">
      <c r="A39" s="51" t="s">
        <v>54</v>
      </c>
      <c r="B39" s="52">
        <f aca="true" t="shared" si="0" ref="B39:G39">SUM(B41+B43+B44+B56+B58)</f>
        <v>60</v>
      </c>
      <c r="C39" s="52">
        <f t="shared" si="0"/>
        <v>18</v>
      </c>
      <c r="D39" s="20">
        <f t="shared" si="0"/>
        <v>12.860000000000001</v>
      </c>
      <c r="E39" s="52">
        <f t="shared" si="0"/>
        <v>5848200</v>
      </c>
      <c r="F39" s="52">
        <f t="shared" si="0"/>
        <v>2320421</v>
      </c>
      <c r="G39" s="53">
        <f>SUM(G41+G43+G44+G56+G58)</f>
        <v>10.030000000000001</v>
      </c>
      <c r="H39" s="1"/>
      <c r="I39" s="1"/>
      <c r="J39" s="1"/>
      <c r="K39" s="1"/>
      <c r="L39" s="1"/>
      <c r="M39" s="1"/>
      <c r="N39" s="1"/>
      <c r="O39" s="1"/>
    </row>
    <row r="40" spans="1:15" ht="21">
      <c r="A40" s="49" t="s">
        <v>55</v>
      </c>
      <c r="B40" s="31"/>
      <c r="C40" s="32"/>
      <c r="D40" s="33"/>
      <c r="E40" s="31"/>
      <c r="F40" s="32"/>
      <c r="G40" s="34"/>
      <c r="H40" s="1"/>
      <c r="I40" s="1"/>
      <c r="J40" s="1"/>
      <c r="K40" s="1"/>
      <c r="L40" s="1"/>
      <c r="M40" s="1"/>
      <c r="N40" s="1"/>
      <c r="O40" s="1"/>
    </row>
    <row r="41" spans="1:15" ht="21">
      <c r="A41" s="30" t="s">
        <v>56</v>
      </c>
      <c r="B41" s="31">
        <v>12</v>
      </c>
      <c r="C41" s="32">
        <v>1</v>
      </c>
      <c r="D41" s="33">
        <v>0.71</v>
      </c>
      <c r="E41" s="31">
        <v>1215000</v>
      </c>
      <c r="F41" s="32">
        <v>70000</v>
      </c>
      <c r="G41" s="34">
        <v>0.3</v>
      </c>
      <c r="H41" s="1"/>
      <c r="I41" s="1"/>
      <c r="J41" s="1"/>
      <c r="K41" s="1"/>
      <c r="L41" s="1"/>
      <c r="M41" s="1"/>
      <c r="N41" s="1"/>
      <c r="O41" s="1"/>
    </row>
    <row r="42" spans="1:15" ht="21">
      <c r="A42" s="50" t="s">
        <v>57</v>
      </c>
      <c r="B42" s="31"/>
      <c r="C42" s="36"/>
      <c r="D42" s="33"/>
      <c r="E42" s="31"/>
      <c r="F42" s="36"/>
      <c r="G42" s="34"/>
      <c r="H42" s="1"/>
      <c r="I42" s="1"/>
      <c r="J42" s="1"/>
      <c r="K42" s="1"/>
      <c r="L42" s="1"/>
      <c r="M42" s="1"/>
      <c r="N42" s="1"/>
      <c r="O42" s="1"/>
    </row>
    <row r="43" spans="1:15" ht="21">
      <c r="A43" s="50" t="s">
        <v>58</v>
      </c>
      <c r="B43" s="31">
        <v>9</v>
      </c>
      <c r="C43" s="32">
        <v>4</v>
      </c>
      <c r="D43" s="33">
        <v>2.87</v>
      </c>
      <c r="E43" s="31">
        <v>1852400</v>
      </c>
      <c r="F43" s="32">
        <v>1430721</v>
      </c>
      <c r="G43" s="34">
        <v>6.2</v>
      </c>
      <c r="H43" s="1"/>
      <c r="I43" s="1"/>
      <c r="J43" s="1"/>
      <c r="K43" s="1"/>
      <c r="L43" s="1"/>
      <c r="M43" s="1"/>
      <c r="N43" s="1"/>
      <c r="O43" s="1"/>
    </row>
    <row r="44" spans="1:15" ht="21">
      <c r="A44" s="50" t="s">
        <v>59</v>
      </c>
      <c r="B44" s="31">
        <v>6</v>
      </c>
      <c r="C44" s="32">
        <v>3</v>
      </c>
      <c r="D44" s="33">
        <v>2.14</v>
      </c>
      <c r="E44" s="31">
        <v>460000</v>
      </c>
      <c r="F44" s="32">
        <v>380000</v>
      </c>
      <c r="G44" s="34">
        <v>1.64</v>
      </c>
      <c r="H44" s="1"/>
      <c r="I44" s="1"/>
      <c r="J44" s="1"/>
      <c r="K44" s="1"/>
      <c r="L44" s="1"/>
      <c r="M44" s="1"/>
      <c r="N44" s="1"/>
      <c r="O44" s="1"/>
    </row>
    <row r="45" spans="1:15" ht="21">
      <c r="A45" s="50" t="s">
        <v>24</v>
      </c>
      <c r="B45" s="54"/>
      <c r="C45" s="54"/>
      <c r="D45" s="54"/>
      <c r="E45" s="54"/>
      <c r="F45" s="54"/>
      <c r="G45" s="54"/>
      <c r="H45" s="1"/>
      <c r="I45" s="1"/>
      <c r="J45" s="1"/>
      <c r="K45" s="1"/>
      <c r="L45" s="1"/>
      <c r="M45" s="1"/>
      <c r="N45" s="1"/>
      <c r="O45" s="1"/>
    </row>
    <row r="46" spans="1:15" ht="21">
      <c r="A46" s="50"/>
      <c r="B46" s="54"/>
      <c r="C46" s="54"/>
      <c r="D46" s="54"/>
      <c r="E46" s="54"/>
      <c r="F46" s="54"/>
      <c r="G46" s="54"/>
      <c r="H46" s="1"/>
      <c r="I46" s="1"/>
      <c r="J46" s="1"/>
      <c r="K46" s="1"/>
      <c r="L46" s="1"/>
      <c r="M46" s="1"/>
      <c r="N46" s="1"/>
      <c r="O46" s="1"/>
    </row>
    <row r="47" spans="1:15" ht="21">
      <c r="A47" s="55"/>
      <c r="B47" s="55"/>
      <c r="C47" s="55"/>
      <c r="D47" s="55"/>
      <c r="E47" s="55"/>
      <c r="F47" s="55"/>
      <c r="G47" s="55"/>
      <c r="H47" s="1"/>
      <c r="I47" s="1"/>
      <c r="J47" s="1"/>
      <c r="K47" s="1"/>
      <c r="L47" s="1"/>
      <c r="M47" s="1"/>
      <c r="N47" s="1"/>
      <c r="O47" s="1"/>
    </row>
    <row r="48" spans="1:15" ht="21">
      <c r="A48" s="19"/>
      <c r="B48" s="19"/>
      <c r="C48" s="19"/>
      <c r="D48" s="19"/>
      <c r="E48" s="19"/>
      <c r="F48" s="19"/>
      <c r="G48" s="19"/>
      <c r="H48" s="1"/>
      <c r="I48" s="1"/>
      <c r="J48" s="1"/>
      <c r="K48" s="1"/>
      <c r="L48" s="1"/>
      <c r="M48" s="1"/>
      <c r="N48" s="1"/>
      <c r="O48" s="1"/>
    </row>
    <row r="49" spans="1:15" ht="21">
      <c r="A49" s="22" t="s">
        <v>43</v>
      </c>
      <c r="B49" s="22"/>
      <c r="C49" s="22"/>
      <c r="D49" s="22"/>
      <c r="E49" s="22"/>
      <c r="F49" s="22"/>
      <c r="G49" s="22"/>
      <c r="H49" s="1"/>
      <c r="I49" s="1"/>
      <c r="J49" s="1"/>
      <c r="K49" s="1"/>
      <c r="L49" s="1"/>
      <c r="M49" s="1"/>
      <c r="N49" s="1"/>
      <c r="O49" s="1"/>
    </row>
    <row r="50" spans="1:15" ht="22.5">
      <c r="A50" s="21" t="s">
        <v>11</v>
      </c>
      <c r="B50" s="21"/>
      <c r="C50" s="21"/>
      <c r="D50" s="21"/>
      <c r="E50" s="21"/>
      <c r="F50" s="21"/>
      <c r="G50" s="21"/>
      <c r="H50" s="1"/>
      <c r="I50" s="1"/>
      <c r="J50" s="1"/>
      <c r="K50" s="1"/>
      <c r="L50" s="1"/>
      <c r="M50" s="1"/>
      <c r="N50" s="1"/>
      <c r="O50" s="1"/>
    </row>
    <row r="51" spans="1:15" ht="22.5">
      <c r="A51" s="23" t="s">
        <v>12</v>
      </c>
      <c r="B51" s="23"/>
      <c r="C51" s="23"/>
      <c r="D51" s="23"/>
      <c r="E51" s="23"/>
      <c r="F51" s="23"/>
      <c r="G51" s="23"/>
      <c r="H51" s="1"/>
      <c r="I51" s="1"/>
      <c r="J51" s="1"/>
      <c r="K51" s="1"/>
      <c r="L51" s="1"/>
      <c r="M51" s="1"/>
      <c r="N51" s="1"/>
      <c r="O51" s="1"/>
    </row>
    <row r="52" spans="1:15" ht="22.5">
      <c r="A52" s="2" t="s">
        <v>2</v>
      </c>
      <c r="B52" s="2" t="s">
        <v>3</v>
      </c>
      <c r="C52" s="2" t="s">
        <v>5</v>
      </c>
      <c r="D52" s="2" t="s">
        <v>7</v>
      </c>
      <c r="E52" s="2" t="s">
        <v>8</v>
      </c>
      <c r="F52" s="2" t="s">
        <v>8</v>
      </c>
      <c r="G52" s="3" t="s">
        <v>7</v>
      </c>
      <c r="H52" s="1"/>
      <c r="I52" s="1"/>
      <c r="J52" s="1"/>
      <c r="K52" s="1"/>
      <c r="L52" s="1"/>
      <c r="M52" s="1"/>
      <c r="N52" s="1"/>
      <c r="O52" s="1"/>
    </row>
    <row r="53" spans="1:15" ht="22.5">
      <c r="A53" s="4"/>
      <c r="B53" s="4" t="s">
        <v>4</v>
      </c>
      <c r="C53" s="4" t="s">
        <v>6</v>
      </c>
      <c r="D53" s="4"/>
      <c r="E53" s="4" t="s">
        <v>9</v>
      </c>
      <c r="F53" s="4" t="s">
        <v>10</v>
      </c>
      <c r="G53" s="5"/>
      <c r="H53" s="1"/>
      <c r="I53" s="1"/>
      <c r="J53" s="1"/>
      <c r="K53" s="1"/>
      <c r="L53" s="1"/>
      <c r="M53" s="1"/>
      <c r="N53" s="1"/>
      <c r="O53" s="1"/>
    </row>
    <row r="54" spans="1:15" ht="21">
      <c r="A54" s="48" t="s">
        <v>54</v>
      </c>
      <c r="B54" s="56"/>
      <c r="C54" s="56"/>
      <c r="D54" s="57"/>
      <c r="E54" s="56"/>
      <c r="F54" s="56"/>
      <c r="G54" s="58"/>
      <c r="H54" s="1"/>
      <c r="I54" s="1"/>
      <c r="J54" s="1"/>
      <c r="K54" s="1"/>
      <c r="L54" s="1"/>
      <c r="M54" s="1"/>
      <c r="N54" s="1"/>
      <c r="O54" s="1"/>
    </row>
    <row r="55" spans="1:15" ht="21">
      <c r="A55" s="49" t="s">
        <v>55</v>
      </c>
      <c r="B55" s="31"/>
      <c r="C55" s="32"/>
      <c r="D55" s="33"/>
      <c r="E55" s="31"/>
      <c r="F55" s="32"/>
      <c r="G55" s="34"/>
      <c r="H55" s="1"/>
      <c r="I55" s="1"/>
      <c r="J55" s="1"/>
      <c r="K55" s="1"/>
      <c r="L55" s="1"/>
      <c r="M55" s="1"/>
      <c r="N55" s="1"/>
      <c r="O55" s="1"/>
    </row>
    <row r="56" spans="1:15" ht="21">
      <c r="A56" s="50" t="s">
        <v>60</v>
      </c>
      <c r="B56" s="31">
        <v>19</v>
      </c>
      <c r="C56" s="32">
        <v>5</v>
      </c>
      <c r="D56" s="33">
        <v>3.57</v>
      </c>
      <c r="E56" s="31">
        <v>670000</v>
      </c>
      <c r="F56" s="32">
        <v>150000</v>
      </c>
      <c r="G56" s="34">
        <v>0.64</v>
      </c>
      <c r="H56" s="1"/>
      <c r="I56" s="1"/>
      <c r="J56" s="1"/>
      <c r="K56" s="1"/>
      <c r="L56" s="1"/>
      <c r="M56" s="1"/>
      <c r="N56" s="1"/>
      <c r="O56" s="1"/>
    </row>
    <row r="57" spans="1:15" ht="21">
      <c r="A57" s="30" t="s">
        <v>61</v>
      </c>
      <c r="B57" s="31"/>
      <c r="C57" s="36"/>
      <c r="D57" s="33"/>
      <c r="E57" s="31"/>
      <c r="F57" s="36"/>
      <c r="G57" s="34"/>
      <c r="H57" s="1"/>
      <c r="I57" s="1"/>
      <c r="J57" s="1"/>
      <c r="K57" s="1"/>
      <c r="L57" s="1"/>
      <c r="M57" s="1"/>
      <c r="N57" s="1"/>
      <c r="O57" s="1"/>
    </row>
    <row r="58" spans="1:15" ht="21">
      <c r="A58" s="50" t="s">
        <v>33</v>
      </c>
      <c r="B58" s="31">
        <v>14</v>
      </c>
      <c r="C58" s="32">
        <v>5</v>
      </c>
      <c r="D58" s="33">
        <v>3.57</v>
      </c>
      <c r="E58" s="31">
        <v>1650800</v>
      </c>
      <c r="F58" s="32">
        <v>289700</v>
      </c>
      <c r="G58" s="34">
        <v>1.25</v>
      </c>
      <c r="H58" s="1"/>
      <c r="I58" s="1"/>
      <c r="J58" s="1"/>
      <c r="K58" s="1"/>
      <c r="L58" s="1"/>
      <c r="M58" s="1"/>
      <c r="N58" s="1"/>
      <c r="O58" s="1"/>
    </row>
    <row r="59" spans="1:15" ht="21">
      <c r="A59" s="50" t="s">
        <v>25</v>
      </c>
      <c r="B59" s="36"/>
      <c r="C59" s="36"/>
      <c r="D59" s="37"/>
      <c r="E59" s="36"/>
      <c r="F59" s="36"/>
      <c r="G59" s="38"/>
      <c r="H59" s="1"/>
      <c r="I59" s="1"/>
      <c r="J59" s="1"/>
      <c r="K59" s="1"/>
      <c r="L59" s="1"/>
      <c r="M59" s="1"/>
      <c r="N59" s="1"/>
      <c r="O59" s="1"/>
    </row>
    <row r="60" spans="1:15" ht="21">
      <c r="A60" s="51"/>
      <c r="B60" s="52"/>
      <c r="C60" s="52"/>
      <c r="D60" s="20"/>
      <c r="E60" s="52"/>
      <c r="F60" s="52"/>
      <c r="G60" s="53"/>
      <c r="H60" s="1"/>
      <c r="I60" s="1"/>
      <c r="J60" s="1"/>
      <c r="K60" s="1"/>
      <c r="L60" s="1"/>
      <c r="M60" s="1"/>
      <c r="N60" s="1"/>
      <c r="O60" s="1"/>
    </row>
    <row r="61" spans="1:15" ht="21">
      <c r="A61" s="51" t="s">
        <v>34</v>
      </c>
      <c r="B61" s="52">
        <f>SUM(B62+B64+B66)</f>
        <v>3</v>
      </c>
      <c r="C61" s="52">
        <f>SUM(C62+C64+C66)</f>
        <v>1</v>
      </c>
      <c r="D61" s="20">
        <v>0.71</v>
      </c>
      <c r="E61" s="52">
        <f>SUM(E62+E64+E66)</f>
        <v>60000</v>
      </c>
      <c r="F61" s="52">
        <f>SUM(F62+F64+F66)</f>
        <v>30000</v>
      </c>
      <c r="G61" s="53">
        <f>SUM(G62+G64+G66)</f>
        <v>0.12</v>
      </c>
      <c r="H61" s="1"/>
      <c r="I61" s="1"/>
      <c r="J61" s="1"/>
      <c r="K61" s="1"/>
      <c r="L61" s="1"/>
      <c r="M61" s="1"/>
      <c r="N61" s="1"/>
      <c r="O61" s="1"/>
    </row>
    <row r="62" spans="1:15" ht="21">
      <c r="A62" s="50" t="s">
        <v>35</v>
      </c>
      <c r="B62" s="31">
        <v>2</v>
      </c>
      <c r="C62" s="32">
        <v>0</v>
      </c>
      <c r="D62" s="33">
        <v>0</v>
      </c>
      <c r="E62" s="31">
        <v>30000</v>
      </c>
      <c r="F62" s="32">
        <v>0</v>
      </c>
      <c r="G62" s="34">
        <v>0</v>
      </c>
      <c r="H62" s="1"/>
      <c r="I62" s="1"/>
      <c r="J62" s="1"/>
      <c r="K62" s="1"/>
      <c r="L62" s="1"/>
      <c r="M62" s="1"/>
      <c r="N62" s="1"/>
      <c r="O62" s="1"/>
    </row>
    <row r="63" spans="1:15" ht="21">
      <c r="A63" s="50" t="s">
        <v>26</v>
      </c>
      <c r="B63" s="31"/>
      <c r="C63" s="36"/>
      <c r="D63" s="33"/>
      <c r="E63" s="31"/>
      <c r="F63" s="36"/>
      <c r="G63" s="34"/>
      <c r="H63" s="1"/>
      <c r="I63" s="1"/>
      <c r="J63" s="1"/>
      <c r="K63" s="1"/>
      <c r="L63" s="1"/>
      <c r="M63" s="1"/>
      <c r="N63" s="1"/>
      <c r="O63" s="1"/>
    </row>
    <row r="64" spans="1:15" ht="21">
      <c r="A64" s="50" t="s">
        <v>62</v>
      </c>
      <c r="B64" s="31">
        <v>0</v>
      </c>
      <c r="C64" s="36">
        <v>0</v>
      </c>
      <c r="D64" s="33">
        <v>0</v>
      </c>
      <c r="E64" s="31">
        <v>0</v>
      </c>
      <c r="F64" s="36">
        <v>0</v>
      </c>
      <c r="G64" s="34">
        <v>0</v>
      </c>
      <c r="H64" s="1"/>
      <c r="I64" s="1"/>
      <c r="J64" s="1"/>
      <c r="K64" s="1"/>
      <c r="L64" s="1"/>
      <c r="M64" s="1"/>
      <c r="N64" s="1"/>
      <c r="O64" s="1"/>
    </row>
    <row r="65" spans="1:15" ht="21">
      <c r="A65" s="50" t="s">
        <v>27</v>
      </c>
      <c r="B65" s="31"/>
      <c r="C65" s="36"/>
      <c r="D65" s="33"/>
      <c r="E65" s="31"/>
      <c r="F65" s="36"/>
      <c r="G65" s="34"/>
      <c r="H65" s="1"/>
      <c r="I65" s="1"/>
      <c r="J65" s="1"/>
      <c r="K65" s="1"/>
      <c r="L65" s="1"/>
      <c r="M65" s="1"/>
      <c r="N65" s="1"/>
      <c r="O65" s="1"/>
    </row>
    <row r="66" spans="1:15" ht="21">
      <c r="A66" s="50" t="s">
        <v>36</v>
      </c>
      <c r="B66" s="31">
        <v>1</v>
      </c>
      <c r="C66" s="32">
        <v>1</v>
      </c>
      <c r="D66" s="33">
        <v>0.71</v>
      </c>
      <c r="E66" s="31">
        <v>30000</v>
      </c>
      <c r="F66" s="32">
        <v>30000</v>
      </c>
      <c r="G66" s="34">
        <v>0.12</v>
      </c>
      <c r="H66" s="1"/>
      <c r="I66" s="1"/>
      <c r="J66" s="1"/>
      <c r="K66" s="1"/>
      <c r="L66" s="1"/>
      <c r="M66" s="1"/>
      <c r="N66" s="1"/>
      <c r="O66" s="1"/>
    </row>
    <row r="67" spans="1:15" ht="21">
      <c r="A67" s="50"/>
      <c r="B67" s="31"/>
      <c r="C67" s="32"/>
      <c r="D67" s="33"/>
      <c r="E67" s="31"/>
      <c r="F67" s="32"/>
      <c r="G67" s="34"/>
      <c r="H67" s="1"/>
      <c r="I67" s="1"/>
      <c r="J67" s="1"/>
      <c r="K67" s="1"/>
      <c r="L67" s="1"/>
      <c r="M67" s="1"/>
      <c r="N67" s="1"/>
      <c r="O67" s="1"/>
    </row>
    <row r="68" spans="1:15" ht="21">
      <c r="A68" s="50"/>
      <c r="B68" s="36"/>
      <c r="C68" s="36"/>
      <c r="D68" s="37"/>
      <c r="E68" s="36"/>
      <c r="F68" s="36"/>
      <c r="G68" s="38"/>
      <c r="H68" s="1"/>
      <c r="I68" s="1"/>
      <c r="J68" s="1"/>
      <c r="K68" s="1"/>
      <c r="L68" s="1"/>
      <c r="M68" s="1"/>
      <c r="N68" s="1"/>
      <c r="O68" s="1"/>
    </row>
    <row r="69" spans="1:15" ht="21">
      <c r="A69" s="59"/>
      <c r="B69" s="36"/>
      <c r="C69" s="36"/>
      <c r="D69" s="37"/>
      <c r="E69" s="36"/>
      <c r="F69" s="36"/>
      <c r="G69" s="38"/>
      <c r="H69" s="1"/>
      <c r="I69" s="1"/>
      <c r="J69" s="1"/>
      <c r="K69" s="1"/>
      <c r="L69" s="1"/>
      <c r="M69" s="1"/>
      <c r="N69" s="1"/>
      <c r="O69" s="1"/>
    </row>
    <row r="70" spans="1:15" ht="21">
      <c r="A70" s="54"/>
      <c r="B70" s="54"/>
      <c r="C70" s="54"/>
      <c r="D70" s="54"/>
      <c r="E70" s="54"/>
      <c r="F70" s="54"/>
      <c r="G70" s="54"/>
      <c r="H70" s="1"/>
      <c r="I70" s="1"/>
      <c r="J70" s="1"/>
      <c r="K70" s="1"/>
      <c r="L70" s="1"/>
      <c r="M70" s="1"/>
      <c r="N70" s="1"/>
      <c r="O70" s="1"/>
    </row>
    <row r="71" spans="1:15" ht="21">
      <c r="A71" s="55"/>
      <c r="B71" s="55"/>
      <c r="C71" s="55"/>
      <c r="D71" s="55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</row>
    <row r="72" spans="1:15" ht="21">
      <c r="A72" s="19"/>
      <c r="B72" s="19"/>
      <c r="C72" s="19"/>
      <c r="D72" s="19"/>
      <c r="E72" s="19"/>
      <c r="F72" s="19"/>
      <c r="G72" s="19"/>
      <c r="H72" s="1"/>
      <c r="I72" s="1"/>
      <c r="J72" s="1"/>
      <c r="K72" s="1"/>
      <c r="L72" s="1"/>
      <c r="M72" s="1"/>
      <c r="N72" s="1"/>
      <c r="O72" s="1"/>
    </row>
    <row r="73" spans="1:15" ht="21">
      <c r="A73" s="22" t="s">
        <v>44</v>
      </c>
      <c r="B73" s="22"/>
      <c r="C73" s="22"/>
      <c r="D73" s="22"/>
      <c r="E73" s="22"/>
      <c r="F73" s="22"/>
      <c r="G73" s="22"/>
      <c r="H73" s="1"/>
      <c r="I73" s="1"/>
      <c r="J73" s="1"/>
      <c r="K73" s="1"/>
      <c r="L73" s="1"/>
      <c r="M73" s="1"/>
      <c r="N73" s="1"/>
      <c r="O73" s="1"/>
    </row>
    <row r="74" spans="1:15" ht="22.5">
      <c r="A74" s="21" t="s">
        <v>11</v>
      </c>
      <c r="B74" s="21"/>
      <c r="C74" s="21"/>
      <c r="D74" s="21"/>
      <c r="E74" s="21"/>
      <c r="F74" s="21"/>
      <c r="G74" s="21"/>
      <c r="H74" s="1"/>
      <c r="I74" s="1"/>
      <c r="J74" s="1"/>
      <c r="K74" s="1"/>
      <c r="L74" s="1"/>
      <c r="M74" s="1"/>
      <c r="N74" s="1"/>
      <c r="O74" s="1"/>
    </row>
    <row r="75" spans="1:15" ht="22.5">
      <c r="A75" s="23" t="s">
        <v>12</v>
      </c>
      <c r="B75" s="23"/>
      <c r="C75" s="23"/>
      <c r="D75" s="23"/>
      <c r="E75" s="23"/>
      <c r="F75" s="23"/>
      <c r="G75" s="23"/>
      <c r="H75" s="1"/>
      <c r="I75" s="1"/>
      <c r="J75" s="1"/>
      <c r="K75" s="1"/>
      <c r="L75" s="1"/>
      <c r="M75" s="1"/>
      <c r="N75" s="1"/>
      <c r="O75" s="1"/>
    </row>
    <row r="76" spans="1:15" ht="22.5">
      <c r="A76" s="2" t="s">
        <v>2</v>
      </c>
      <c r="B76" s="2" t="s">
        <v>3</v>
      </c>
      <c r="C76" s="2" t="s">
        <v>5</v>
      </c>
      <c r="D76" s="2" t="s">
        <v>7</v>
      </c>
      <c r="E76" s="2" t="s">
        <v>8</v>
      </c>
      <c r="F76" s="2" t="s">
        <v>8</v>
      </c>
      <c r="G76" s="3" t="s">
        <v>7</v>
      </c>
      <c r="H76" s="1"/>
      <c r="I76" s="1"/>
      <c r="J76" s="1"/>
      <c r="K76" s="1"/>
      <c r="L76" s="1"/>
      <c r="M76" s="1"/>
      <c r="N76" s="1"/>
      <c r="O76" s="1"/>
    </row>
    <row r="77" spans="1:15" ht="22.5">
      <c r="A77" s="4"/>
      <c r="B77" s="4" t="s">
        <v>4</v>
      </c>
      <c r="C77" s="4" t="s">
        <v>6</v>
      </c>
      <c r="D77" s="4"/>
      <c r="E77" s="4" t="s">
        <v>9</v>
      </c>
      <c r="F77" s="4" t="s">
        <v>10</v>
      </c>
      <c r="G77" s="5"/>
      <c r="H77" s="1"/>
      <c r="I77" s="1"/>
      <c r="J77" s="1"/>
      <c r="K77" s="1"/>
      <c r="L77" s="1"/>
      <c r="M77" s="1"/>
      <c r="N77" s="1"/>
      <c r="O77" s="1"/>
    </row>
    <row r="78" spans="1:15" ht="21">
      <c r="A78" s="60" t="s">
        <v>63</v>
      </c>
      <c r="B78" s="27">
        <f aca="true" t="shared" si="1" ref="B78:G78">SUM(B79+B80)</f>
        <v>17</v>
      </c>
      <c r="C78" s="27">
        <f t="shared" si="1"/>
        <v>8</v>
      </c>
      <c r="D78" s="28">
        <f t="shared" si="1"/>
        <v>5.71</v>
      </c>
      <c r="E78" s="27">
        <f t="shared" si="1"/>
        <v>4313000</v>
      </c>
      <c r="F78" s="27">
        <f t="shared" si="1"/>
        <v>423729</v>
      </c>
      <c r="G78" s="29">
        <f t="shared" si="1"/>
        <v>1.82</v>
      </c>
      <c r="H78" s="1"/>
      <c r="I78" s="1"/>
      <c r="J78" s="1"/>
      <c r="K78" s="1"/>
      <c r="L78" s="1"/>
      <c r="M78" s="1"/>
      <c r="N78" s="1"/>
      <c r="O78" s="1"/>
    </row>
    <row r="79" spans="1:15" ht="21">
      <c r="A79" s="50" t="s">
        <v>64</v>
      </c>
      <c r="B79" s="31">
        <v>8</v>
      </c>
      <c r="C79" s="61">
        <v>5</v>
      </c>
      <c r="D79" s="33">
        <v>3.57</v>
      </c>
      <c r="E79" s="31">
        <v>1838500</v>
      </c>
      <c r="F79" s="32">
        <v>370614</v>
      </c>
      <c r="G79" s="34">
        <v>1.6</v>
      </c>
      <c r="H79" s="1"/>
      <c r="I79" s="1"/>
      <c r="J79" s="1"/>
      <c r="K79" s="1"/>
      <c r="L79" s="1"/>
      <c r="M79" s="1"/>
      <c r="N79" s="1"/>
      <c r="O79" s="1"/>
    </row>
    <row r="80" spans="1:15" ht="21">
      <c r="A80" s="50" t="s">
        <v>65</v>
      </c>
      <c r="B80" s="31">
        <v>9</v>
      </c>
      <c r="C80" s="61">
        <v>3</v>
      </c>
      <c r="D80" s="33">
        <v>2.14</v>
      </c>
      <c r="E80" s="31">
        <v>2474500</v>
      </c>
      <c r="F80" s="32">
        <v>53115</v>
      </c>
      <c r="G80" s="34">
        <v>0.22</v>
      </c>
      <c r="H80" s="1"/>
      <c r="I80" s="1"/>
      <c r="J80" s="1"/>
      <c r="K80" s="1"/>
      <c r="L80" s="1"/>
      <c r="M80" s="1"/>
      <c r="N80" s="1"/>
      <c r="O80" s="1"/>
    </row>
    <row r="81" spans="1:15" ht="21">
      <c r="A81" s="30" t="s">
        <v>66</v>
      </c>
      <c r="B81" s="31"/>
      <c r="C81" s="61"/>
      <c r="D81" s="33"/>
      <c r="E81" s="31"/>
      <c r="F81" s="32"/>
      <c r="G81" s="34"/>
      <c r="H81" s="1"/>
      <c r="I81" s="1"/>
      <c r="J81" s="1"/>
      <c r="K81" s="1"/>
      <c r="L81" s="1"/>
      <c r="M81" s="1"/>
      <c r="N81" s="1"/>
      <c r="O81" s="1"/>
    </row>
    <row r="82" spans="1:15" ht="21">
      <c r="A82" s="50"/>
      <c r="B82" s="31"/>
      <c r="C82" s="61"/>
      <c r="D82" s="33"/>
      <c r="E82" s="31"/>
      <c r="F82" s="32"/>
      <c r="G82" s="34"/>
      <c r="H82" s="1"/>
      <c r="I82" s="1"/>
      <c r="J82" s="1"/>
      <c r="K82" s="1"/>
      <c r="L82" s="1"/>
      <c r="M82" s="1"/>
      <c r="N82" s="1"/>
      <c r="O82" s="1"/>
    </row>
    <row r="83" spans="1:15" ht="21">
      <c r="A83" s="50"/>
      <c r="B83" s="31"/>
      <c r="C83" s="61"/>
      <c r="D83" s="33"/>
      <c r="E83" s="31"/>
      <c r="F83" s="32"/>
      <c r="G83" s="34"/>
      <c r="H83" s="1"/>
      <c r="I83" s="1"/>
      <c r="J83" s="1"/>
      <c r="K83" s="1"/>
      <c r="L83" s="1"/>
      <c r="M83" s="1"/>
      <c r="N83" s="1"/>
      <c r="O83" s="1"/>
    </row>
    <row r="84" spans="1:15" ht="21">
      <c r="A84" s="50"/>
      <c r="B84" s="31"/>
      <c r="C84" s="61"/>
      <c r="D84" s="33"/>
      <c r="E84" s="31"/>
      <c r="F84" s="32"/>
      <c r="G84" s="34"/>
      <c r="H84" s="1"/>
      <c r="I84" s="1"/>
      <c r="J84" s="1"/>
      <c r="K84" s="1"/>
      <c r="L84" s="1"/>
      <c r="M84" s="1"/>
      <c r="N84" s="1"/>
      <c r="O84" s="1"/>
    </row>
    <row r="85" spans="1:15" ht="21">
      <c r="A85" s="50"/>
      <c r="B85" s="40"/>
      <c r="C85" s="62"/>
      <c r="D85" s="41"/>
      <c r="E85" s="40"/>
      <c r="F85" s="40"/>
      <c r="G85" s="42"/>
      <c r="H85" s="1"/>
      <c r="I85" s="1"/>
      <c r="J85" s="1"/>
      <c r="K85" s="1"/>
      <c r="L85" s="1"/>
      <c r="M85" s="1"/>
      <c r="N85" s="1"/>
      <c r="O85" s="1"/>
    </row>
    <row r="86" spans="1:15" ht="21">
      <c r="A86" s="59"/>
      <c r="B86" s="40"/>
      <c r="C86" s="62"/>
      <c r="D86" s="41"/>
      <c r="E86" s="40"/>
      <c r="F86" s="40"/>
      <c r="G86" s="42"/>
      <c r="H86" s="1"/>
      <c r="I86" s="1"/>
      <c r="J86" s="1"/>
      <c r="K86" s="1"/>
      <c r="L86" s="1"/>
      <c r="M86" s="1"/>
      <c r="N86" s="1"/>
      <c r="O86" s="1"/>
    </row>
    <row r="87" spans="1:15" ht="21">
      <c r="A87" s="59"/>
      <c r="B87" s="36"/>
      <c r="C87" s="63"/>
      <c r="D87" s="37"/>
      <c r="E87" s="36"/>
      <c r="F87" s="36"/>
      <c r="G87" s="38"/>
      <c r="H87" s="1"/>
      <c r="I87" s="1"/>
      <c r="J87" s="1"/>
      <c r="K87" s="1"/>
      <c r="L87" s="1"/>
      <c r="M87" s="1"/>
      <c r="N87" s="1"/>
      <c r="O87" s="1"/>
    </row>
    <row r="88" spans="1:15" ht="21">
      <c r="A88" s="59"/>
      <c r="B88" s="36"/>
      <c r="C88" s="63"/>
      <c r="D88" s="37"/>
      <c r="E88" s="36"/>
      <c r="F88" s="36"/>
      <c r="G88" s="38"/>
      <c r="H88" s="1"/>
      <c r="I88" s="1"/>
      <c r="J88" s="1"/>
      <c r="K88" s="1"/>
      <c r="L88" s="1"/>
      <c r="M88" s="1"/>
      <c r="N88" s="1"/>
      <c r="O88" s="1"/>
    </row>
    <row r="89" spans="1:15" ht="21">
      <c r="A89" s="35"/>
      <c r="B89" s="36"/>
      <c r="C89" s="63"/>
      <c r="D89" s="37"/>
      <c r="E89" s="36"/>
      <c r="F89" s="36"/>
      <c r="G89" s="38"/>
      <c r="H89" s="1"/>
      <c r="I89" s="1"/>
      <c r="J89" s="1"/>
      <c r="K89" s="1"/>
      <c r="L89" s="1"/>
      <c r="M89" s="1"/>
      <c r="N89" s="1"/>
      <c r="O89" s="1"/>
    </row>
    <row r="90" spans="1:15" ht="21">
      <c r="A90" s="64"/>
      <c r="B90" s="40"/>
      <c r="C90" s="62"/>
      <c r="D90" s="41"/>
      <c r="E90" s="40"/>
      <c r="F90" s="40"/>
      <c r="G90" s="42"/>
      <c r="H90" s="1"/>
      <c r="I90" s="1"/>
      <c r="J90" s="1"/>
      <c r="K90" s="1"/>
      <c r="L90" s="1"/>
      <c r="M90" s="1"/>
      <c r="N90" s="1"/>
      <c r="O90" s="1"/>
    </row>
    <row r="91" spans="1:15" ht="21">
      <c r="A91" s="39"/>
      <c r="B91" s="36"/>
      <c r="C91" s="63"/>
      <c r="D91" s="37"/>
      <c r="E91" s="36"/>
      <c r="F91" s="36"/>
      <c r="G91" s="38"/>
      <c r="H91" s="1"/>
      <c r="I91" s="1"/>
      <c r="J91" s="1"/>
      <c r="K91" s="1"/>
      <c r="L91" s="1"/>
      <c r="M91" s="1"/>
      <c r="N91" s="1"/>
      <c r="O91" s="1"/>
    </row>
    <row r="92" spans="1:15" ht="21">
      <c r="A92" s="59"/>
      <c r="B92" s="36"/>
      <c r="C92" s="63"/>
      <c r="D92" s="37"/>
      <c r="E92" s="36"/>
      <c r="F92" s="36"/>
      <c r="G92" s="38"/>
      <c r="H92" s="1"/>
      <c r="I92" s="1"/>
      <c r="J92" s="1"/>
      <c r="K92" s="1"/>
      <c r="L92" s="1"/>
      <c r="M92" s="1"/>
      <c r="N92" s="1"/>
      <c r="O92" s="1"/>
    </row>
    <row r="93" spans="1:15" ht="21">
      <c r="A93" s="65"/>
      <c r="B93" s="66"/>
      <c r="C93" s="66"/>
      <c r="D93" s="67"/>
      <c r="E93" s="66"/>
      <c r="F93" s="66"/>
      <c r="G93" s="68"/>
      <c r="H93" s="1"/>
      <c r="I93" s="1"/>
      <c r="J93" s="1"/>
      <c r="K93" s="1"/>
      <c r="L93" s="1"/>
      <c r="M93" s="1"/>
      <c r="N93" s="1"/>
      <c r="O93" s="1"/>
    </row>
    <row r="94" spans="1:15" ht="21">
      <c r="A94" s="55"/>
      <c r="B94" s="55"/>
      <c r="C94" s="55"/>
      <c r="D94" s="55"/>
      <c r="E94" s="55"/>
      <c r="F94" s="55"/>
      <c r="G94" s="55"/>
      <c r="H94" s="1"/>
      <c r="I94" s="1"/>
      <c r="J94" s="1"/>
      <c r="K94" s="1"/>
      <c r="L94" s="1"/>
      <c r="M94" s="1"/>
      <c r="N94" s="1"/>
      <c r="O94" s="1"/>
    </row>
    <row r="95" spans="1:15" ht="21">
      <c r="A95" s="9" t="s">
        <v>13</v>
      </c>
      <c r="B95" s="10">
        <f>SUM(B10+B30+B39+B61+B78)</f>
        <v>140</v>
      </c>
      <c r="C95" s="10">
        <f>SUM(C10+C30+C39+C61+C78)</f>
        <v>29</v>
      </c>
      <c r="D95" s="11">
        <f>SUM(D10+D30+D39+D61+D78)</f>
        <v>20.700000000000003</v>
      </c>
      <c r="E95" s="10">
        <f>SUM(E10+E30+E39+E61+E78)</f>
        <v>23151000</v>
      </c>
      <c r="F95" s="10">
        <f>SUM(F10+F30+F39+F61+F78)</f>
        <v>2847925.61</v>
      </c>
      <c r="G95" s="12">
        <f>SUM(G10+G30+G39+G61+G78)</f>
        <v>12.3</v>
      </c>
      <c r="H95" s="1"/>
      <c r="I95" s="1"/>
      <c r="J95" s="1"/>
      <c r="K95" s="1"/>
      <c r="L95" s="1"/>
      <c r="M95" s="1"/>
      <c r="N95" s="1"/>
      <c r="O95" s="1"/>
    </row>
    <row r="96" spans="1:15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</sheetData>
  <mergeCells count="15">
    <mergeCell ref="G8:G9"/>
    <mergeCell ref="A51:G51"/>
    <mergeCell ref="A75:G75"/>
    <mergeCell ref="A73:G73"/>
    <mergeCell ref="A74:G74"/>
    <mergeCell ref="A50:G50"/>
    <mergeCell ref="A5:G5"/>
    <mergeCell ref="A6:G6"/>
    <mergeCell ref="A2:G2"/>
    <mergeCell ref="A7:G7"/>
    <mergeCell ref="A25:G25"/>
    <mergeCell ref="A49:G49"/>
    <mergeCell ref="A26:G26"/>
    <mergeCell ref="A27:G27"/>
    <mergeCell ref="D8:D9"/>
  </mergeCells>
  <printOptions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tabSelected="1" view="pageBreakPreview" zoomScaleSheetLayoutView="100" workbookViewId="0" topLeftCell="A1">
      <selection activeCell="G8" sqref="G8"/>
    </sheetView>
  </sheetViews>
  <sheetFormatPr defaultColWidth="9.140625" defaultRowHeight="12.75"/>
  <cols>
    <col min="1" max="1" width="52.57421875" style="0" customWidth="1"/>
    <col min="2" max="5" width="21.421875" style="0" customWidth="1"/>
  </cols>
  <sheetData>
    <row r="1" spans="1:15" ht="21">
      <c r="A1" s="22" t="s">
        <v>45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>
      <c r="A3" s="6" t="s">
        <v>40</v>
      </c>
      <c r="B3" s="7"/>
      <c r="C3" s="7"/>
      <c r="D3" s="7"/>
      <c r="E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2.5">
      <c r="A4" s="21" t="s">
        <v>14</v>
      </c>
      <c r="B4" s="21"/>
      <c r="C4" s="21"/>
      <c r="D4" s="21"/>
      <c r="E4" s="2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2.5">
      <c r="A5" s="23" t="s">
        <v>15</v>
      </c>
      <c r="B5" s="23"/>
      <c r="C5" s="23"/>
      <c r="D5" s="23"/>
      <c r="E5" s="2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">
      <c r="A6" s="24" t="s">
        <v>2</v>
      </c>
      <c r="B6" s="13" t="s">
        <v>5</v>
      </c>
      <c r="C6" s="13" t="s">
        <v>16</v>
      </c>
      <c r="D6" s="13" t="s">
        <v>8</v>
      </c>
      <c r="E6" s="13" t="s">
        <v>18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1">
      <c r="A7" s="25"/>
      <c r="B7" s="14" t="s">
        <v>10</v>
      </c>
      <c r="C7" s="14" t="s">
        <v>17</v>
      </c>
      <c r="D7" s="14" t="s">
        <v>10</v>
      </c>
      <c r="E7" s="14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1">
      <c r="A8" s="69" t="s">
        <v>28</v>
      </c>
      <c r="B8" s="70">
        <v>1</v>
      </c>
      <c r="C8" s="71">
        <v>0.06</v>
      </c>
      <c r="D8" s="70">
        <v>63775.61</v>
      </c>
      <c r="E8" s="71">
        <v>0.27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>
      <c r="A9" s="72" t="s">
        <v>37</v>
      </c>
      <c r="B9" s="73">
        <v>1</v>
      </c>
      <c r="C9" s="74">
        <v>0.01</v>
      </c>
      <c r="D9" s="73">
        <v>10000</v>
      </c>
      <c r="E9" s="74">
        <v>0.04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1">
      <c r="A10" s="75" t="s">
        <v>20</v>
      </c>
      <c r="B10" s="73"/>
      <c r="C10" s="74"/>
      <c r="D10" s="73"/>
      <c r="E10" s="7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1">
      <c r="A11" s="72" t="s">
        <v>32</v>
      </c>
      <c r="B11" s="73">
        <v>18</v>
      </c>
      <c r="C11" s="74">
        <v>2.32</v>
      </c>
      <c r="D11" s="73">
        <v>2320420.76</v>
      </c>
      <c r="E11" s="74">
        <v>10.2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">
      <c r="A12" s="72" t="s">
        <v>34</v>
      </c>
      <c r="B12" s="73">
        <v>1</v>
      </c>
      <c r="C12" s="74">
        <v>0.03</v>
      </c>
      <c r="D12" s="73">
        <v>30000</v>
      </c>
      <c r="E12" s="74">
        <v>0.13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1">
      <c r="A13" s="75" t="s">
        <v>38</v>
      </c>
      <c r="B13" s="73">
        <v>9</v>
      </c>
      <c r="C13" s="74">
        <v>0.42</v>
      </c>
      <c r="D13" s="73">
        <v>423729</v>
      </c>
      <c r="E13" s="74">
        <v>1.83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1">
      <c r="A14" s="76"/>
      <c r="B14" s="77"/>
      <c r="C14" s="74"/>
      <c r="D14" s="77"/>
      <c r="E14" s="7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1">
      <c r="A15" s="76"/>
      <c r="B15" s="77"/>
      <c r="C15" s="74"/>
      <c r="D15" s="77"/>
      <c r="E15" s="74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1">
      <c r="A16" s="76"/>
      <c r="B16" s="77"/>
      <c r="C16" s="74"/>
      <c r="D16" s="77"/>
      <c r="E16" s="74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1">
      <c r="A17" s="76"/>
      <c r="B17" s="77"/>
      <c r="C17" s="74"/>
      <c r="D17" s="77"/>
      <c r="E17" s="74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1">
      <c r="A18" s="78"/>
      <c r="B18" s="79"/>
      <c r="C18" s="80"/>
      <c r="D18" s="79"/>
      <c r="E18" s="8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1">
      <c r="A19" s="54"/>
      <c r="B19" s="54"/>
      <c r="C19" s="54"/>
      <c r="D19" s="54"/>
      <c r="E19" s="54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>
      <c r="A20" s="54"/>
      <c r="B20" s="54"/>
      <c r="C20" s="54"/>
      <c r="D20" s="54"/>
      <c r="E20" s="54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>
      <c r="A21" s="54"/>
      <c r="B21" s="54"/>
      <c r="C21" s="54"/>
      <c r="D21" s="54"/>
      <c r="E21" s="54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>
      <c r="A22" s="54"/>
      <c r="B22" s="54"/>
      <c r="C22" s="54"/>
      <c r="D22" s="54"/>
      <c r="E22" s="54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1">
      <c r="A23" s="81"/>
      <c r="B23" s="82"/>
      <c r="C23" s="83"/>
      <c r="D23" s="82"/>
      <c r="E23" s="83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>
      <c r="A24" s="14" t="s">
        <v>13</v>
      </c>
      <c r="B24" s="15">
        <f>SUM(B8+B9+B11+B12+B13)</f>
        <v>30</v>
      </c>
      <c r="C24" s="16">
        <v>21.43</v>
      </c>
      <c r="D24" s="15">
        <f>SUM(D8+D9+D11+D12+D13)</f>
        <v>2847925.3699999996</v>
      </c>
      <c r="E24" s="16">
        <f>SUM(E8+E9+E11+E12+E13)</f>
        <v>12.47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</sheetData>
  <mergeCells count="4">
    <mergeCell ref="A1:E1"/>
    <mergeCell ref="A4:E4"/>
    <mergeCell ref="A6:A7"/>
    <mergeCell ref="A5:E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cp:lastPrinted>2015-09-18T10:31:15Z</cp:lastPrinted>
  <dcterms:created xsi:type="dcterms:W3CDTF">2015-06-15T05:46:29Z</dcterms:created>
  <dcterms:modified xsi:type="dcterms:W3CDTF">2015-09-18T10:37:35Z</dcterms:modified>
  <cp:category/>
  <cp:version/>
  <cp:contentType/>
  <cp:contentStatus/>
</cp:coreProperties>
</file>