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6" activeTab="6"/>
  </bookViews>
  <sheets>
    <sheet name="Sheet1" sheetId="1" state="hidden" r:id="rId1"/>
    <sheet name="ต.ค. 60" sheetId="2" r:id="rId2"/>
    <sheet name="พ.ย.60" sheetId="3" r:id="rId3"/>
    <sheet name="ธ.ค.60" sheetId="4" r:id="rId4"/>
    <sheet name="ม.ค.61" sheetId="5" r:id="rId5"/>
    <sheet name="ก.พ. 61" sheetId="6" r:id="rId6"/>
    <sheet name="เม.ย.63" sheetId="7" r:id="rId7"/>
  </sheets>
  <definedNames>
    <definedName name="_xlfn.BAHTTEXT" hidden="1">#NAME?</definedName>
    <definedName name="_xlnm.Print_Area" localSheetId="5">'ก.พ. 61'!$A$19:$H$40</definedName>
  </definedNames>
  <calcPr fullCalcOnLoad="1"/>
</workbook>
</file>

<file path=xl/sharedStrings.xml><?xml version="1.0" encoding="utf-8"?>
<sst xmlns="http://schemas.openxmlformats.org/spreadsheetml/2006/main" count="915" uniqueCount="255">
  <si>
    <t>ลำดับที่</t>
  </si>
  <si>
    <t>งานจัดซื้อจัดจ้าง</t>
  </si>
  <si>
    <t>แบบ สขร.1</t>
  </si>
  <si>
    <t>(ราคากลาง)</t>
  </si>
  <si>
    <t>วงเงินงบประมาณ</t>
  </si>
  <si>
    <t>ผู้เสนอราคา</t>
  </si>
  <si>
    <t>และราคาที่เสนอ</t>
  </si>
  <si>
    <t>ผู้ได้รับการคัดลือก</t>
  </si>
  <si>
    <t>และราคา</t>
  </si>
  <si>
    <t>เหตุผลที่ได้รับเลือก</t>
  </si>
  <si>
    <t>โดยสังเขป</t>
  </si>
  <si>
    <t>หมาย</t>
  </si>
  <si>
    <t>เหตุ</t>
  </si>
  <si>
    <t>งานจัดซื้อ</t>
  </si>
  <si>
    <t>งานจัดจ้าง</t>
  </si>
  <si>
    <t>สำนักปลัด</t>
  </si>
  <si>
    <t>ลงชื่อ</t>
  </si>
  <si>
    <t>ลงชื่อ                                         ผู้รายงาน</t>
  </si>
  <si>
    <t xml:space="preserve">ลงชื่อ                                      </t>
  </si>
  <si>
    <t xml:space="preserve">                 (นางกฤษณา  กุณนา)</t>
  </si>
  <si>
    <t xml:space="preserve">             (นายนุกูล  ยืนยง)</t>
  </si>
  <si>
    <t>วิธีซื้อ/จ้าง</t>
  </si>
  <si>
    <t xml:space="preserve">       ลงชื่อ</t>
  </si>
  <si>
    <t xml:space="preserve"> </t>
  </si>
  <si>
    <t xml:space="preserve">               เทศบาลตำบลนายาว</t>
  </si>
  <si>
    <t>กองคลัง</t>
  </si>
  <si>
    <t>กองการศึกษา</t>
  </si>
  <si>
    <t>กองช่าง</t>
  </si>
  <si>
    <t xml:space="preserve">                                (นายแสงชัย  ศรีมงคลปทุม)</t>
  </si>
  <si>
    <t xml:space="preserve">                                นายกเทศมนตรีตำบลนายาว</t>
  </si>
  <si>
    <t>จ้างเหมาปฏิบัติหน้าที่แรงงานทั่วไป</t>
  </si>
  <si>
    <t>รวมงานจ้างเป็นเงิน</t>
  </si>
  <si>
    <t>รวมงานจัดซื้อเป็นเงิน</t>
  </si>
  <si>
    <t>(นางสาวเกศกัญญา  จินดาวงศ์)</t>
  </si>
  <si>
    <t>นางสุธิตรา  จันทร์บำรุง</t>
  </si>
  <si>
    <t>นายประทาน  แก้วมณี</t>
  </si>
  <si>
    <t xml:space="preserve">                 ผู้อำนวยการกองคลัง</t>
  </si>
  <si>
    <t xml:space="preserve">         ปลัดเทศบาลตำบลนายาว</t>
  </si>
  <si>
    <t xml:space="preserve">                  เจ้าพนักงานพัสดุ</t>
  </si>
  <si>
    <t>นางแก้วตา  ตริตรอง</t>
  </si>
  <si>
    <t>นายณัฐพล  จันทร์สิงห์</t>
  </si>
  <si>
    <t>น้ำดื่มตราทานตะวัน</t>
  </si>
  <si>
    <t>ร้านใบตอง 2004</t>
  </si>
  <si>
    <t>จัดซื้อวัสดุคอมพิวเตอร์ จำนวน 4 รายการ</t>
  </si>
  <si>
    <t>นางสาวศุภวรรณ์  ประชุมสาร</t>
  </si>
  <si>
    <t>จัดซื้อวัสดุคอมพิวเตอร์ จำนวน 1 รายการ</t>
  </si>
  <si>
    <t xml:space="preserve">            เจ้าพนักงานพัสดุปฏิบัติงาน</t>
  </si>
  <si>
    <t>นางสาวสมหมาย  โทสุวรรณ์</t>
  </si>
  <si>
    <t>นางสาวผกามาศ  นิลกล่ำ</t>
  </si>
  <si>
    <t>จ้างเหมาซ่อมแซมรถบรรทุกขยะ 1 รายการ</t>
  </si>
  <si>
    <t>นางสุนันท์  อ้วนแก้ว</t>
  </si>
  <si>
    <t xml:space="preserve">                    สรุปผลการดำเนินการจัดซื้อจัดจ้างในรอบเดือน  ตุลาคม 2560</t>
  </si>
  <si>
    <t>รายงาน ณ วันที่ 1 พฤศจิกายน  2560</t>
  </si>
  <si>
    <t>จ้างเหมาบริการรับวารสาร ระยะเวลา 12 เดือน</t>
  </si>
  <si>
    <t>นายอนุสรณ์  กุลมา</t>
  </si>
  <si>
    <t>จ้างเหมาบริการยามรักษาความปลอดภัย ทต.นายาว</t>
  </si>
  <si>
    <t>นายจรัล  ชัยดา</t>
  </si>
  <si>
    <t>จ้างเหมาดูแลรักษาต้นไม้ สวนหย่อม  ทต.นายาว</t>
  </si>
  <si>
    <t>นายสงกราน  แสนสุข</t>
  </si>
  <si>
    <t>จ้างเหมาจัดเก็บขยะมูลฝอยประจำรถขยะ ทต.นายาว</t>
  </si>
  <si>
    <t>นายชัยชิต  ดีชาติ</t>
  </si>
  <si>
    <t>นายประภาส  สีสา</t>
  </si>
  <si>
    <t>นางอาภาวรรณ  พรมอารักษ์</t>
  </si>
  <si>
    <t>นายธนพัฒน์  แก้วมณี</t>
  </si>
  <si>
    <t>จ้างเหมาทำความสะอาดอาคารที่ทำการ ทต. นายาว</t>
  </si>
  <si>
    <t>นางสาวไพรวรรณ  แก่นจันทึก</t>
  </si>
  <si>
    <t>จ้างเหมาจัดทำป้ายประชาสัมพันธ์ 2 ป้าย</t>
  </si>
  <si>
    <t>ร้านบอมบ์ อิงค์เจ็ท</t>
  </si>
  <si>
    <t>จ้างเหมาจัดทำพวงมาลาดอกไม้สด 1 พวง</t>
  </si>
  <si>
    <t>จ้างเหมาทำอาหารว่างและเครื่องดื่ม 1 รายการ</t>
  </si>
  <si>
    <t>นายสมบูรณ์  พิมพ์สาลี</t>
  </si>
  <si>
    <t>จ้างเหมาบริการปฏิบัติงาน ระยะเวลา 1 ปี</t>
  </si>
  <si>
    <t>นางสาวพนิตนันท์  บุบผา</t>
  </si>
  <si>
    <t>นางสาวนภาพร   ประชุมสาร</t>
  </si>
  <si>
    <t>จ้างเหมาบริการปฎิบัติงานทำความสะอาดที่ศพด.บ้านซักครก</t>
  </si>
  <si>
    <t>นางสาวดวงแก้ว  สุทธิฤกษ์</t>
  </si>
  <si>
    <t>นางพรทิพย์  หนูสิทธิ์</t>
  </si>
  <si>
    <t>จ้างเหมาทำอาหารกลางวัน ศพด.รร.วัดนายาว ต.ค. 2560</t>
  </si>
  <si>
    <t>จ้างเหมาทำอาหารกลางวัน ศพด.บ้านสระลำใย  ต.ค. 2560</t>
  </si>
  <si>
    <t>จ้างเหมาทำอาหารกลางวัน ศพด.บ้านซับครก ต.ค. 2560</t>
  </si>
  <si>
    <t>นางน้ำฝน  ศรีมาลา</t>
  </si>
  <si>
    <t xml:space="preserve">จ้างเหมาจัดทำป้ายไวนิล ตามโครงการชาวตำบลนายาว </t>
  </si>
  <si>
    <t>ร่วมใจสืบสานประเพณีลอยกระทง ขนาด 2.50x6 .00</t>
  </si>
  <si>
    <t>บอมบ์  อิงค์เจ็ท</t>
  </si>
  <si>
    <t xml:space="preserve">ตำบลนายาว ร่วมใจสืบสานประเพณีลอยกระทง </t>
  </si>
  <si>
    <t>จ้างเหมาจัดทำเวทีพร้อมเครื่องเสียง ตามโครงการชาว</t>
  </si>
  <si>
    <t>นายจอมพล  หนูเงิน</t>
  </si>
  <si>
    <t>จ้างเหมาประดับไฟรอบสถานที่จัดงาน พร้อมเครื่องปั่นตาม</t>
  </si>
  <si>
    <t xml:space="preserve">โครงการ ร่วมใจสืบสานประเพณีลอยกระทง </t>
  </si>
  <si>
    <t>นายพนม  ดาวเที่ยง</t>
  </si>
  <si>
    <t>จ้างเหมาจัดทำแพ สำหรับลอยกระทงและกระทงติดตั้ง</t>
  </si>
  <si>
    <t xml:space="preserve">และรื้อถอนตามโครงการ ร่วมใจสืบสานประเพณีลอยกระทง </t>
  </si>
  <si>
    <t>นางสายพิมพ์  แย้มเกตุ</t>
  </si>
  <si>
    <t>นายพิษณุ  ปานจักร</t>
  </si>
  <si>
    <t>รายงาน ณ วันที่ 1 ธันวาคม  2560</t>
  </si>
  <si>
    <t xml:space="preserve">                    สรุปผลการดำเนินการจัดซื้อจัดจ้างในรอบเดือน  พฤศจิกายน 2560</t>
  </si>
  <si>
    <t>จัดซื้อน้ำดื่ม จำนวน 1 รายการ</t>
  </si>
  <si>
    <t>จัดซื้อถ้วยรางวัลและอุปกรณ์กีฬา 1 รายการ</t>
  </si>
  <si>
    <t xml:space="preserve">บ.นิยมศึกษาภัณฑ์ </t>
  </si>
  <si>
    <t>จัดซื้อชุดกีฬา  94  ตัว  1 รายการ</t>
  </si>
  <si>
    <t>โอ.เค สปอร์ต</t>
  </si>
  <si>
    <t>จัดซื้อวัสดุไฟฟ้า จำนวน  4   รายการ</t>
  </si>
  <si>
    <t>เชิดชูการไฟฟ้า</t>
  </si>
  <si>
    <t>จ้างตรวจสภาพรถเชฟโรเล็ต  1  คัน</t>
  </si>
  <si>
    <t>บริษัทพรรัตน์</t>
  </si>
  <si>
    <t xml:space="preserve">จ้างเหมาทำป้ายไวนิล  2  ป้าย </t>
  </si>
  <si>
    <t>บอมบ์อิงค์เจ็ท</t>
  </si>
  <si>
    <t>จ้างเหมาทำอาหารว่างพร้อมเครื่องดื่ม 18 คน</t>
  </si>
  <si>
    <t>นางสาวสมหมาย  โพธิ์สุวรรณ</t>
  </si>
  <si>
    <t>จ้างเหมาบริการรับวารสารระยะเวลา 10 เดือน</t>
  </si>
  <si>
    <t>พรไทยบุ๊ค</t>
  </si>
  <si>
    <t>จ้างเหมาเช่าเต็นท์ตามโครงการส่งเสริมการท่องเที่ยว</t>
  </si>
  <si>
    <t>นายวิเชียร  ทองอินทร์</t>
  </si>
  <si>
    <t>จ้างเหมาจัดป้ายไวนิล จำนวน  6  ป้าย ตามโครงการ</t>
  </si>
  <si>
    <t>ส่งเสริมการท่องเที่ยวทานตะวันบาน</t>
  </si>
  <si>
    <t xml:space="preserve">ทานตะวันบาน 7 หลัง </t>
  </si>
  <si>
    <t>จ้างเหมาจัดทำเวทีพร้อมเครื่องเสียง ตามโครงการ</t>
  </si>
  <si>
    <t>นางทุเรียน  สุขเจริญ</t>
  </si>
  <si>
    <t>จ้างเหมาประดับไฟรอบสถานที่จัดงาน พร้อมเครื่องปั่น</t>
  </si>
  <si>
    <t>ตามโครงการส่งเสริมการท่องเที่ยวทานตะวันบาน</t>
  </si>
  <si>
    <t>นายพนม  ดาวเทียม</t>
  </si>
  <si>
    <t>จ้างเหมาจัดสถานที่พร้อมรื้อถอนทำความสะอาด ตาม</t>
  </si>
  <si>
    <t>โครงการส่งเสริมการท่องเที่ยวทานตะวันบาน</t>
  </si>
  <si>
    <t>นางทองม้วน  ดีศิริ</t>
  </si>
  <si>
    <t xml:space="preserve">จ้างเหมาทำป้ายไวนิล  จำนวน 1  ป้าย </t>
  </si>
  <si>
    <t>จ้างเหมาทำอาหารพร้อมเครื่องดื่ม จำนวน 1 รายการ</t>
  </si>
  <si>
    <t>จ้างเหมาจัดสถานที่ 1 รายการ</t>
  </si>
  <si>
    <t>นายจรัล  ประชุมสาร</t>
  </si>
  <si>
    <t xml:space="preserve">นางพรทิพย์  หนูสิทธิ์ </t>
  </si>
  <si>
    <t>นางสุนันท์   อ้วนแก้ว</t>
  </si>
  <si>
    <t>รวมทั้งสิ้น</t>
  </si>
  <si>
    <t xml:space="preserve">                    สรุปผลการดำเนินการจัดซื้อจัดจ้างในรอบเดือน  ธันวาคม 2560</t>
  </si>
  <si>
    <t>รายงาน ณ วันที่ 5 มกราคม  2561</t>
  </si>
  <si>
    <t>จัดซื้อตรายาง  6  รายการ</t>
  </si>
  <si>
    <t>จัดซื้อวัสดุสำนักงาน (น้ำดื่ม)</t>
  </si>
  <si>
    <t>จัดซื้อวัสดุสำนักงาน ตรายาง  5  รายการ</t>
  </si>
  <si>
    <t>จัดซื้อวัสดุคอมพิวเตอร์ 1 รายการ</t>
  </si>
  <si>
    <t xml:space="preserve">จัดซื้อวัสดุสำนักงาน </t>
  </si>
  <si>
    <t>บ.นิยมศึกษาภัณฑ์ จำกัด</t>
  </si>
  <si>
    <t xml:space="preserve">จัดซื้อวัสดุงานบ้านงานครัว </t>
  </si>
  <si>
    <t>จัดซื้อวัสดุสำนักงาน (น้ำดื่ม) 1 รายการ</t>
  </si>
  <si>
    <t>จัดซื้อวัสดุไฟฟ้า จำนวน 5 รายการ</t>
  </si>
  <si>
    <t>จ้างเหมาซ่อมรถบรรทุกน้ำ 1 คัน</t>
  </si>
  <si>
    <t>อู่ช่างบูรณ์</t>
  </si>
  <si>
    <t>จ้างเหมาทำป้ายพระบรมรูปรัชกาลที่ 9</t>
  </si>
  <si>
    <t>จ้างเหมาทำป้ายลดอุบัติเหตุปีใหม่ จำนวน 5 ป้าย</t>
  </si>
  <si>
    <t xml:space="preserve">จ้างเหมาเช่าเต็นท์ 2 หลัง 7 วัน พร้อมติดตั้งไฟฟ้า </t>
  </si>
  <si>
    <t>ตามโครงการป้องกันลดอุบัติเหตุ</t>
  </si>
  <si>
    <t>นางสาวอรุณ  บุญชื่น</t>
  </si>
  <si>
    <t>จ้างเหมาซ่อมแซมคอมพิวเตอร์ 1 เครื่อง</t>
  </si>
  <si>
    <t>รีโหลดคอม</t>
  </si>
  <si>
    <t xml:space="preserve">                    สรุปผลการดำเนินการจัดซื้อจัดจ้างในรอบเดือน  มกราคม 2561</t>
  </si>
  <si>
    <t>รายงาน ณ วันที่ 1 กุมภาพันธ์  2561</t>
  </si>
  <si>
    <t>จัดซื้อวัสดุสำนักงาน จำนวน 10 รายการ</t>
  </si>
  <si>
    <t>จัดซื้อวัสดุงานบ้านงานครัว จำนวน 7 รายการ</t>
  </si>
  <si>
    <t>จัดซื้อวัสดุเครื่องดับเพลิง จำนวน 2 รายการ</t>
  </si>
  <si>
    <t>ร้านไฟร์ไฟท์ติ้งอิคริปเม้นท์</t>
  </si>
  <si>
    <t>จัดซื้อเครื่องรับส่งวิทยุแบบมือถือ 1 เครื่อง</t>
  </si>
  <si>
    <t>สุขเกษมสื่อสารลพบุรี</t>
  </si>
  <si>
    <t>จัดซื้อวัสดุสำนักงาน จำนวน 4 รายการ</t>
  </si>
  <si>
    <t>จัดซื้อวัสดุไฟฟ้า จำนวน 1 รายการ</t>
  </si>
  <si>
    <t>จัดซื้อวัสดุสำนักงาน จำนวน 5 รายการ</t>
  </si>
  <si>
    <t>จ้างเหมาจัดทำป้ายโครงการ (อถล.) 2 ป้าย</t>
  </si>
  <si>
    <t>จ้างเหมาจัดทำป้ายต้อนรับเหล่ากาชาด 1 ป้าย</t>
  </si>
  <si>
    <t>จ้างเหมาทำป้ายไวนิล 5 ป้าย</t>
  </si>
  <si>
    <t>จ้างเหมาบริการปฏิบัติงานระยะเวลา 15 วัน 8 เดือน</t>
  </si>
  <si>
    <t>นางสาวนงลักษณ์  ปิติศิลป์</t>
  </si>
  <si>
    <t>จ้างซ่อมแซมเครื่องคอมพิวเตอร์ 1 เครื่อง</t>
  </si>
  <si>
    <t>จ้างซ่อมแซมวัสดุอุปกรณ์ไฟฟ้า 4 ชุด</t>
  </si>
  <si>
    <t>นายศุภชัย  ทรัพย์กุญชร</t>
  </si>
  <si>
    <t>จ้างเหมาบริการปฏิบัติงานระยะเวลา 9 เดือน</t>
  </si>
  <si>
    <t>นายทศพล  สุทธิประเสริฐ</t>
  </si>
  <si>
    <t>เฉพาะเจาะจง</t>
  </si>
  <si>
    <t xml:space="preserve">   1.1 วิธีตลาดอิเล็กทรอนิกส์</t>
  </si>
  <si>
    <t xml:space="preserve">   1.2 วิธีประกวดราคาอิเล็กทรอนิกส์</t>
  </si>
  <si>
    <t xml:space="preserve">   1.3 วิธีสอบราคา</t>
  </si>
  <si>
    <t>2. วิธีคัดเลือก</t>
  </si>
  <si>
    <t>3. วิธีเฉพาะเจาะจง</t>
  </si>
  <si>
    <r>
      <rPr>
        <sz val="16"/>
        <color indexed="10"/>
        <rFont val="TH SarabunIT๙"/>
        <family val="2"/>
      </rPr>
      <t>*</t>
    </r>
    <r>
      <rPr>
        <sz val="16"/>
        <color indexed="8"/>
        <rFont val="TH SarabunIT๙"/>
        <family val="2"/>
      </rPr>
      <t xml:space="preserve"> หมายเหตุ ประเภทของสรุปผลการดำเนินการจัดซื้อจัดจ้างมี  3   วิธี ดังนี้</t>
    </r>
  </si>
  <si>
    <t>๑. วิธีประกาศเชิญชวนทั่วไป</t>
  </si>
  <si>
    <t>รายงาน ณ วันที่ 1 มีนาคม 2561</t>
  </si>
  <si>
    <t>จัดซื้อครุภัณฑ์สำนักงานตู้กระจก 4 ตู้</t>
  </si>
  <si>
    <t xml:space="preserve">บ.แต้น่ำไถเฟอร์นิเจอร์ </t>
  </si>
  <si>
    <t>บ.แต้น่ำไถเฟอร์นิเจอร์</t>
  </si>
  <si>
    <t>จัดซื้อวัสดุคอมพิวเตอร์ จำนวน 2 รายการ</t>
  </si>
  <si>
    <t>จัดซื้อวัสดุงานบ้านงานครัว จำนวน 5 รายการ</t>
  </si>
  <si>
    <t xml:space="preserve">                    สรุปผลการดำเนินการจัดซื้อจัดจ้างในรอบเดือน  กุมภาพันธ์  2561</t>
  </si>
  <si>
    <t>จัดซื้อวัสดุสำนักงาน จำนวน 11 รายการ</t>
  </si>
  <si>
    <t xml:space="preserve">จัดซื้อวัสดุงานบ้านงานครัว จำนวน 2 รายการ </t>
  </si>
  <si>
    <t>จัดซื้อวัสดุไฟฟ้า จำนวน 8 รายการ</t>
  </si>
  <si>
    <t>ร้านเชิดชูการไฟฟ้า</t>
  </si>
  <si>
    <t>จัดซื้อวัสดุก่อสร้าง จำนวน 2 รายการ</t>
  </si>
  <si>
    <t>กัสมิกซ์</t>
  </si>
  <si>
    <t>จัดซื้อวัสดุครุภัณฑ์สำนักงานตู้เหล็ก จำนวน 1 รายการ</t>
  </si>
  <si>
    <t>จัดซื้อวัสดุสำนักงาน น้ำดื่ม จำนวน 3 รายการ</t>
  </si>
  <si>
    <t>จัดจ้างเหมาซ่อมเครื่องปรับอากาศ จำนวน 1 เครื่อง</t>
  </si>
  <si>
    <t>จัดจ้างเหมาซ่อมเครื่องคอมพิวเตอร์ จำนวน 1 เครื่อง</t>
  </si>
  <si>
    <t>จ้างเหมาทำอาหารกลางวัน ศพด. รร.บ้านซับครก  ธ.ค. 2560</t>
  </si>
  <si>
    <t>จ้างเหมาทำอาหารกลางวัน ศพด. รร.วัดนายาว ธ.ค. 2560</t>
  </si>
  <si>
    <t>จ้างเหมาทำอาหารกลางวัน ศพด.รร.บ้านสระลำใย ธ.ค. 2560</t>
  </si>
  <si>
    <t>จ้างเหมาทำอาหารกลางวัน ศพด.รร.บ้านซับครก ม.ค. 2560</t>
  </si>
  <si>
    <t>จ้างเหมาทำอาหารกลางวัน ศพด.รร.บ้านสระลำใย ม.ค. 2560</t>
  </si>
  <si>
    <t>จ้างเหมาทำอาหารกลางวัน ศพด. รร.วัดนายาว ม.ค. 2560</t>
  </si>
  <si>
    <t>จ้างเหมาทำอาหารกลางวัน ศพด. บ้านสระลำใย ก.พ. 2560</t>
  </si>
  <si>
    <t>จ้างเหมาทำอาหารกลางวัน ศพด. รร.บ้านซับครก ก.พ. 2560</t>
  </si>
  <si>
    <t>จ้างเหมาทำอาหารกลางวัน ศพด. รร.วัดนายาว ก.พ. 2560</t>
  </si>
  <si>
    <t>จ้างเหมาทำอาหารกลางวัน ศพด.รร.วัดนายาว  มี.ค. 2561</t>
  </si>
  <si>
    <t>จ้างเหมาทำอาหารกลางวัน ศพด.รร.บ้านสระลำใย มี.ค. 2561</t>
  </si>
  <si>
    <t>จ้างเหมาทำอาหารกลางวัน ศพด.รร.บ้านซับครก มี.ค. 2561</t>
  </si>
  <si>
    <t xml:space="preserve">                     ผู้อำนวยการกองคลัง</t>
  </si>
  <si>
    <t>น้ำดื่มทานตะวัน</t>
  </si>
  <si>
    <t xml:space="preserve">          (นางสาวเกศกัญญา  จินดาวงศ์)</t>
  </si>
  <si>
    <t xml:space="preserve">            เจ้าพนักงานพัสดุชำนาญงาน</t>
  </si>
  <si>
    <t xml:space="preserve">                    (นางกฤษณา  กุณนา)</t>
  </si>
  <si>
    <t xml:space="preserve">    ลงชื่อ</t>
  </si>
  <si>
    <t xml:space="preserve">                 (นายนุกูล ยืนยง)</t>
  </si>
  <si>
    <t xml:space="preserve">             ปลัดเทศบาลตำบลนายาว</t>
  </si>
  <si>
    <t xml:space="preserve">               (นายแสงชัย ศรีมงคลปทุม)</t>
  </si>
  <si>
    <t xml:space="preserve">              นายกเทศมนตรีตำบลนายาว</t>
  </si>
  <si>
    <t>หจก.มหาจักรทูลส์ อินดัลเตรียล</t>
  </si>
  <si>
    <t>จ้างซ่อมแซมรถบรรทุกน้ำ จำนวน 3 รายการ</t>
  </si>
  <si>
    <t>บ.เทียมเอียะ</t>
  </si>
  <si>
    <t>นายศุภชัย ทรัพย์กุญชร</t>
  </si>
  <si>
    <t xml:space="preserve">                    สรุปผลการดำเนินการจัดซื้อจัดจ้างในรอบเดือน  เมษายน  2563</t>
  </si>
  <si>
    <t>รายงาน ณ วันที่  1 พฤษภาคม  2563</t>
  </si>
  <si>
    <t>จัดซื้อครุภัณฑ์เครื่องคอมพิวเตอร์ จำนวน 1 เครื่อง</t>
  </si>
  <si>
    <t>จัดซื้อเครื่องพิมพ์ จำนวน 1 เครื่อง</t>
  </si>
  <si>
    <t>จัดซื้อเครื่องสำรองไฟฟ้า จำนวน 1 เครื่อง</t>
  </si>
  <si>
    <t>จัดซื้อวัสดุและอุปกรณ์ก่อสร้าง จำนวน 7 รายการ</t>
  </si>
  <si>
    <t xml:space="preserve">บ.เทียมเอียะ </t>
  </si>
  <si>
    <t>จัดซื้อวัสดุวิทยาศาตร์,การแพทย์ (เครื่องวัดอุณหภูมิ,น้ำยา)</t>
  </si>
  <si>
    <t>จัดซื้อวัสดุสำนักงาน จำนวน 6 รายการ</t>
  </si>
  <si>
    <t>จัดซื้อวัสดุงานบ้านงานครัว จำนวน 9 รายการ</t>
  </si>
  <si>
    <t>จัดซื้อวัสดุสำนักงาน (น้ำดื่ม) ประจำเดือน มีนาคม 2563</t>
  </si>
  <si>
    <t>จ้างทำป้ายไวนิล (จุดคัดกรองโควิด) จำนวน 1 ป้าย</t>
  </si>
  <si>
    <t>โป้งอิงค์เจ็ท</t>
  </si>
  <si>
    <t>จ้างเหมาต่ออายุการใช้งานเวปไซต์ 1 งาน</t>
  </si>
  <si>
    <t>บ.แน๊กซ์โซลูชั่น จำกัด</t>
  </si>
  <si>
    <t>จัดซื้อวัสดุคอมพิวเตอร์ จำนวน 13 รายการ</t>
  </si>
  <si>
    <t>จัดซื้อเก้าอี้สำนักงาน(สำหรับผู้บริหาร) จำนวน 1 ตัว</t>
  </si>
  <si>
    <t xml:space="preserve">จัดซื้อวัสดุคอมพิวเตอร์ </t>
  </si>
  <si>
    <t>จัดซื้อวัสดุคอมพิวเตอร์ (หมึกเครื่องพิมพ์)</t>
  </si>
  <si>
    <t>จัดซื้อครุภัณฑ์เครื่องปั้มน้ำบาดาล จำนวน 1 เครื่อง ม.1</t>
  </si>
  <si>
    <t>จัดซื้อครุภัณฑ์เครื่องปั้มน้ำบาดาล จำนวน 1 เครื่อง ม.3</t>
  </si>
  <si>
    <t>จัดซื้อวัสดุและอุปกรณ์ก่อสร้าง ท่อพีวีซี จำนวน 50 เส้น</t>
  </si>
  <si>
    <t>จ้างซ่อมครุภัณฑ์เครื่องปั้มน้ำบาดาล จำนวน 3 รายการ</t>
  </si>
  <si>
    <t>จัดซื้อวัสดุสำนักงาน (น้ำดื่ม) ศพด.รร วัดนายาว มีนาคม 63</t>
  </si>
  <si>
    <t>จัดซื้อวัสดุงานบ้านงานครัว ศพด.3 ศูนย์ จำนวน 56 รายการ</t>
  </si>
  <si>
    <t>จัดซื้อวัสดุสำนักงาน ศพด.3 ศูนย์ จำนวน 70 รายการ</t>
  </si>
  <si>
    <t>จัดซื้อวัสดุคอมพิวเตอร์ จำนวน 8 รายการ</t>
  </si>
  <si>
    <t>หจก.เทียรประเสริฐ</t>
  </si>
  <si>
    <t>สัญญาจ้างเหมาก่อสร้างทำถนน คสล.หมู่ 1 (บ้านช่างแดง)</t>
  </si>
  <si>
    <t>สัญญาจ้างเหมาก่อสร้างทำถนนลาดยางหมู่ 3 (ห้วยกระเบา)</t>
  </si>
  <si>
    <t>สัญญาจ้างเหมาก่อสร้างทำถนนลาดยางหมู่ 3 (บ้านสท.ศรีไพร)</t>
  </si>
  <si>
    <t>สัญญาจ้างเหมาก่อสร้างทำถนน คสล.หมู่ 6 (บ้านนางบุญยืน)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</si>
</sst>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t0.000"/>
    <numFmt numFmtId="202" formatCode="t0.0"/>
    <numFmt numFmtId="203" formatCode="_-* #,##0.0_-;\-* #,##0.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D07041E]d\ mmmm\ yyyy;@"/>
    <numFmt numFmtId="209" formatCode="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8"/>
      <color indexed="8"/>
      <name val="TH SarabunIT๙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3" fontId="48" fillId="0" borderId="10" xfId="33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43" fontId="48" fillId="0" borderId="11" xfId="33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left"/>
      <protection/>
    </xf>
    <xf numFmtId="43" fontId="49" fillId="0" borderId="13" xfId="33" applyFont="1" applyBorder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43" fontId="49" fillId="0" borderId="0" xfId="33" applyFont="1" applyAlignment="1" applyProtection="1">
      <alignment/>
      <protection/>
    </xf>
    <xf numFmtId="0" fontId="50" fillId="0" borderId="13" xfId="0" applyFont="1" applyBorder="1" applyAlignment="1" applyProtection="1">
      <alignment horizontal="left"/>
      <protection/>
    </xf>
    <xf numFmtId="0" fontId="49" fillId="0" borderId="12" xfId="0" applyFont="1" applyBorder="1" applyAlignment="1" applyProtection="1">
      <alignment horizontal="left"/>
      <protection/>
    </xf>
    <xf numFmtId="43" fontId="49" fillId="0" borderId="12" xfId="33" applyFont="1" applyBorder="1" applyAlignment="1" applyProtection="1">
      <alignment horizontal="right"/>
      <protection/>
    </xf>
    <xf numFmtId="0" fontId="49" fillId="0" borderId="13" xfId="0" applyFont="1" applyBorder="1" applyAlignment="1" applyProtection="1">
      <alignment/>
      <protection/>
    </xf>
    <xf numFmtId="43" fontId="49" fillId="0" borderId="13" xfId="33" applyFont="1" applyBorder="1" applyAlignment="1" applyProtection="1">
      <alignment/>
      <protection/>
    </xf>
    <xf numFmtId="0" fontId="49" fillId="0" borderId="14" xfId="0" applyFont="1" applyBorder="1" applyAlignment="1" applyProtection="1">
      <alignment horizontal="center"/>
      <protection/>
    </xf>
    <xf numFmtId="0" fontId="49" fillId="0" borderId="14" xfId="0" applyFont="1" applyBorder="1" applyAlignment="1" applyProtection="1">
      <alignment/>
      <protection/>
    </xf>
    <xf numFmtId="43" fontId="49" fillId="0" borderId="14" xfId="33" applyFont="1" applyBorder="1" applyAlignment="1" applyProtection="1">
      <alignment/>
      <protection/>
    </xf>
    <xf numFmtId="0" fontId="49" fillId="0" borderId="15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left"/>
      <protection/>
    </xf>
    <xf numFmtId="43" fontId="49" fillId="0" borderId="15" xfId="33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43" fontId="49" fillId="0" borderId="15" xfId="33" applyFont="1" applyBorder="1" applyAlignment="1" applyProtection="1">
      <alignment/>
      <protection/>
    </xf>
    <xf numFmtId="0" fontId="50" fillId="0" borderId="13" xfId="0" applyFont="1" applyFill="1" applyBorder="1" applyAlignment="1" applyProtection="1">
      <alignment horizontal="left"/>
      <protection/>
    </xf>
    <xf numFmtId="0" fontId="49" fillId="0" borderId="13" xfId="0" applyFont="1" applyFill="1" applyBorder="1" applyAlignment="1" applyProtection="1">
      <alignment horizontal="left"/>
      <protection/>
    </xf>
    <xf numFmtId="0" fontId="49" fillId="0" borderId="0" xfId="0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/>
      <protection/>
    </xf>
    <xf numFmtId="0" fontId="49" fillId="0" borderId="16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/>
      <protection/>
    </xf>
    <xf numFmtId="0" fontId="50" fillId="0" borderId="14" xfId="0" applyFont="1" applyBorder="1" applyAlignment="1" applyProtection="1">
      <alignment horizontal="left"/>
      <protection/>
    </xf>
    <xf numFmtId="43" fontId="49" fillId="0" borderId="14" xfId="33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17" xfId="0" applyFont="1" applyBorder="1" applyAlignment="1" applyProtection="1">
      <alignment horizontal="center"/>
      <protection/>
    </xf>
    <xf numFmtId="43" fontId="49" fillId="0" borderId="17" xfId="33" applyFont="1" applyBorder="1" applyAlignment="1" applyProtection="1">
      <alignment horizontal="right"/>
      <protection/>
    </xf>
    <xf numFmtId="0" fontId="48" fillId="0" borderId="18" xfId="0" applyFont="1" applyBorder="1" applyAlignment="1" applyProtection="1">
      <alignment/>
      <protection/>
    </xf>
    <xf numFmtId="0" fontId="49" fillId="0" borderId="19" xfId="0" applyFont="1" applyBorder="1" applyAlignment="1" applyProtection="1">
      <alignment/>
      <protection/>
    </xf>
    <xf numFmtId="0" fontId="49" fillId="0" borderId="20" xfId="0" applyFont="1" applyBorder="1" applyAlignment="1" applyProtection="1">
      <alignment/>
      <protection/>
    </xf>
    <xf numFmtId="0" fontId="49" fillId="0" borderId="21" xfId="0" applyFont="1" applyBorder="1" applyAlignment="1" applyProtection="1">
      <alignment/>
      <protection/>
    </xf>
    <xf numFmtId="43" fontId="49" fillId="0" borderId="19" xfId="33" applyFont="1" applyBorder="1" applyAlignment="1" applyProtection="1">
      <alignment/>
      <protection/>
    </xf>
    <xf numFmtId="0" fontId="49" fillId="0" borderId="19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/>
      <protection/>
    </xf>
    <xf numFmtId="43" fontId="49" fillId="0" borderId="16" xfId="33" applyFont="1" applyBorder="1" applyAlignment="1" applyProtection="1">
      <alignment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left"/>
      <protection/>
    </xf>
    <xf numFmtId="43" fontId="48" fillId="0" borderId="0" xfId="33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43" fontId="48" fillId="0" borderId="17" xfId="33" applyFont="1" applyBorder="1" applyAlignment="1" applyProtection="1">
      <alignment/>
      <protection/>
    </xf>
    <xf numFmtId="43" fontId="51" fillId="0" borderId="17" xfId="33" applyFont="1" applyBorder="1" applyAlignment="1" applyProtection="1">
      <alignment horizontal="right"/>
      <protection/>
    </xf>
    <xf numFmtId="0" fontId="49" fillId="0" borderId="19" xfId="0" applyFont="1" applyBorder="1" applyAlignment="1" applyProtection="1">
      <alignment horizontal="left"/>
      <protection/>
    </xf>
    <xf numFmtId="43" fontId="49" fillId="0" borderId="19" xfId="33" applyFont="1" applyBorder="1" applyAlignment="1" applyProtection="1">
      <alignment horizontal="right"/>
      <protection/>
    </xf>
    <xf numFmtId="0" fontId="49" fillId="0" borderId="18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 horizontal="left"/>
      <protection/>
    </xf>
    <xf numFmtId="43" fontId="49" fillId="0" borderId="11" xfId="33" applyFont="1" applyBorder="1" applyAlignment="1" applyProtection="1">
      <alignment horizontal="right"/>
      <protection/>
    </xf>
    <xf numFmtId="0" fontId="49" fillId="0" borderId="11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/>
      <protection/>
    </xf>
    <xf numFmtId="43" fontId="49" fillId="0" borderId="10" xfId="33" applyFont="1" applyBorder="1" applyAlignment="1" applyProtection="1">
      <alignment/>
      <protection/>
    </xf>
    <xf numFmtId="43" fontId="51" fillId="0" borderId="0" xfId="33" applyFont="1" applyBorder="1" applyAlignment="1" applyProtection="1">
      <alignment horizontal="right"/>
      <protection/>
    </xf>
    <xf numFmtId="0" fontId="50" fillId="0" borderId="15" xfId="0" applyFont="1" applyBorder="1" applyAlignment="1" applyProtection="1">
      <alignment horizontal="left"/>
      <protection/>
    </xf>
    <xf numFmtId="0" fontId="48" fillId="0" borderId="23" xfId="0" applyFont="1" applyBorder="1" applyAlignment="1" applyProtection="1">
      <alignment/>
      <protection/>
    </xf>
    <xf numFmtId="43" fontId="52" fillId="0" borderId="10" xfId="33" applyFont="1" applyBorder="1" applyAlignment="1" applyProtection="1">
      <alignment horizontal="center" vertical="center"/>
      <protection/>
    </xf>
    <xf numFmtId="43" fontId="52" fillId="0" borderId="11" xfId="33" applyFont="1" applyBorder="1" applyAlignment="1" applyProtection="1">
      <alignment horizontal="right"/>
      <protection/>
    </xf>
    <xf numFmtId="43" fontId="52" fillId="0" borderId="17" xfId="33" applyFont="1" applyBorder="1" applyAlignment="1" applyProtection="1">
      <alignment horizontal="right"/>
      <protection/>
    </xf>
    <xf numFmtId="0" fontId="49" fillId="0" borderId="21" xfId="0" applyFont="1" applyBorder="1" applyAlignment="1" applyProtection="1">
      <alignment horizont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0" fillId="0" borderId="17" xfId="0" applyFont="1" applyBorder="1" applyAlignment="1" applyProtection="1">
      <alignment horizontal="center"/>
      <protection/>
    </xf>
    <xf numFmtId="43" fontId="52" fillId="0" borderId="0" xfId="33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left"/>
      <protection/>
    </xf>
    <xf numFmtId="0" fontId="53" fillId="0" borderId="10" xfId="0" applyFont="1" applyBorder="1" applyAlignment="1" applyProtection="1">
      <alignment horizontal="left"/>
      <protection/>
    </xf>
    <xf numFmtId="0" fontId="49" fillId="0" borderId="0" xfId="0" applyFont="1" applyAlignment="1" applyProtection="1">
      <alignment horizontal="center"/>
      <protection/>
    </xf>
    <xf numFmtId="0" fontId="48" fillId="0" borderId="17" xfId="0" applyFont="1" applyBorder="1" applyAlignment="1" applyProtection="1">
      <alignment horizontal="center"/>
      <protection/>
    </xf>
    <xf numFmtId="15" fontId="49" fillId="0" borderId="0" xfId="0" applyNumberFormat="1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/>
      <protection/>
    </xf>
    <xf numFmtId="0" fontId="48" fillId="0" borderId="18" xfId="0" applyFont="1" applyBorder="1" applyAlignment="1" applyProtection="1">
      <alignment horizontal="center"/>
      <protection/>
    </xf>
    <xf numFmtId="0" fontId="48" fillId="0" borderId="25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27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42" workbookViewId="0" topLeftCell="A40">
      <selection activeCell="I21" sqref="I21"/>
    </sheetView>
  </sheetViews>
  <sheetFormatPr defaultColWidth="8.8515625" defaultRowHeight="15"/>
  <cols>
    <col min="1" max="1" width="6.421875" style="3" customWidth="1"/>
    <col min="2" max="2" width="37.7109375" style="3" customWidth="1"/>
    <col min="3" max="3" width="14.28125" style="10" customWidth="1"/>
    <col min="4" max="4" width="10.28125" style="3" customWidth="1"/>
    <col min="5" max="5" width="22.28125" style="36" customWidth="1"/>
    <col min="6" max="6" width="21.57421875" style="36" customWidth="1"/>
    <col min="7" max="7" width="13.710937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14" t="s">
        <v>51</v>
      </c>
      <c r="B1" s="114"/>
      <c r="C1" s="114"/>
      <c r="D1" s="114"/>
      <c r="E1" s="114"/>
      <c r="F1" s="114"/>
      <c r="G1" s="114"/>
      <c r="H1" s="22" t="s">
        <v>2</v>
      </c>
    </row>
    <row r="2" spans="1:7" s="1" customFormat="1" ht="24" customHeight="1">
      <c r="A2" s="114" t="s">
        <v>24</v>
      </c>
      <c r="B2" s="114"/>
      <c r="C2" s="114"/>
      <c r="D2" s="114"/>
      <c r="E2" s="114"/>
      <c r="F2" s="114"/>
      <c r="G2" s="114"/>
    </row>
    <row r="3" spans="1:8" s="1" customFormat="1" ht="24" customHeight="1">
      <c r="A3" s="113" t="s">
        <v>52</v>
      </c>
      <c r="B3" s="113"/>
      <c r="C3" s="113"/>
      <c r="D3" s="113"/>
      <c r="E3" s="113"/>
      <c r="F3" s="113"/>
      <c r="G3" s="113"/>
      <c r="H3" s="113"/>
    </row>
    <row r="4" spans="1:8" ht="22.5" customHeight="1">
      <c r="A4" s="115" t="s">
        <v>0</v>
      </c>
      <c r="B4" s="115" t="s">
        <v>1</v>
      </c>
      <c r="C4" s="2" t="s">
        <v>4</v>
      </c>
      <c r="D4" s="115" t="s">
        <v>21</v>
      </c>
      <c r="E4" s="34" t="s">
        <v>5</v>
      </c>
      <c r="F4" s="34" t="s">
        <v>7</v>
      </c>
      <c r="G4" s="34" t="s">
        <v>9</v>
      </c>
      <c r="H4" s="34" t="s">
        <v>11</v>
      </c>
    </row>
    <row r="5" spans="1:8" ht="22.5" customHeight="1">
      <c r="A5" s="116"/>
      <c r="B5" s="116"/>
      <c r="C5" s="4" t="s">
        <v>3</v>
      </c>
      <c r="D5" s="116"/>
      <c r="E5" s="35" t="s">
        <v>6</v>
      </c>
      <c r="F5" s="35" t="s">
        <v>8</v>
      </c>
      <c r="G5" s="35" t="s">
        <v>10</v>
      </c>
      <c r="H5" s="35" t="s">
        <v>12</v>
      </c>
    </row>
    <row r="6" spans="1:8" ht="27.75" customHeight="1">
      <c r="A6" s="107" t="s">
        <v>13</v>
      </c>
      <c r="B6" s="108"/>
      <c r="C6" s="108"/>
      <c r="D6" s="108"/>
      <c r="E6" s="108"/>
      <c r="F6" s="108"/>
      <c r="G6" s="108"/>
      <c r="H6" s="109"/>
    </row>
    <row r="7" spans="1:8" ht="27.75" customHeight="1">
      <c r="A7" s="6"/>
      <c r="B7" s="20"/>
      <c r="C7" s="21"/>
      <c r="D7" s="19"/>
      <c r="E7" s="6"/>
      <c r="F7" s="6"/>
      <c r="G7" s="19"/>
      <c r="H7" s="6"/>
    </row>
    <row r="8" spans="1:8" ht="27.75" customHeight="1">
      <c r="A8" s="110" t="s">
        <v>32</v>
      </c>
      <c r="B8" s="111"/>
      <c r="C8" s="71">
        <f>SUM(C7:C7)</f>
        <v>0</v>
      </c>
      <c r="D8" s="110" t="str">
        <f>"(-"&amp;_xlfn.BAHTTEXT(C8)&amp;"-)"</f>
        <v>(-ศูนย์บาทถ้วน-)</v>
      </c>
      <c r="E8" s="111"/>
      <c r="F8" s="111"/>
      <c r="G8" s="111"/>
      <c r="H8" s="112"/>
    </row>
    <row r="9" spans="1:8" s="9" customFormat="1" ht="27.75" customHeight="1">
      <c r="A9" s="110" t="s">
        <v>14</v>
      </c>
      <c r="B9" s="111"/>
      <c r="C9" s="113"/>
      <c r="D9" s="111"/>
      <c r="E9" s="111"/>
      <c r="F9" s="111"/>
      <c r="G9" s="111"/>
      <c r="H9" s="112"/>
    </row>
    <row r="10" spans="1:8" s="9" customFormat="1" ht="27.75" customHeight="1">
      <c r="A10" s="5">
        <v>1</v>
      </c>
      <c r="B10" s="12" t="s">
        <v>53</v>
      </c>
      <c r="C10" s="13">
        <v>7300</v>
      </c>
      <c r="D10" s="5" t="s">
        <v>172</v>
      </c>
      <c r="E10" s="5" t="s">
        <v>54</v>
      </c>
      <c r="F10" s="5" t="s">
        <v>54</v>
      </c>
      <c r="G10" s="5"/>
      <c r="H10" s="5" t="s">
        <v>15</v>
      </c>
    </row>
    <row r="11" spans="1:8" s="9" customFormat="1" ht="27.75" customHeight="1">
      <c r="A11" s="6">
        <v>2</v>
      </c>
      <c r="B11" s="7" t="s">
        <v>55</v>
      </c>
      <c r="C11" s="8">
        <v>98185</v>
      </c>
      <c r="D11" s="6" t="s">
        <v>172</v>
      </c>
      <c r="E11" s="6" t="s">
        <v>56</v>
      </c>
      <c r="F11" s="6" t="s">
        <v>56</v>
      </c>
      <c r="G11" s="6"/>
      <c r="H11" s="6" t="s">
        <v>15</v>
      </c>
    </row>
    <row r="12" spans="1:8" s="9" customFormat="1" ht="27.75" customHeight="1">
      <c r="A12" s="6">
        <v>3</v>
      </c>
      <c r="B12" s="7" t="s">
        <v>57</v>
      </c>
      <c r="C12" s="8">
        <v>96840</v>
      </c>
      <c r="D12" s="6" t="s">
        <v>172</v>
      </c>
      <c r="E12" s="6" t="s">
        <v>58</v>
      </c>
      <c r="F12" s="6" t="s">
        <v>58</v>
      </c>
      <c r="G12" s="6"/>
      <c r="H12" s="6" t="s">
        <v>15</v>
      </c>
    </row>
    <row r="13" spans="1:8" s="9" customFormat="1" ht="27.75" customHeight="1">
      <c r="A13" s="6">
        <v>4</v>
      </c>
      <c r="B13" s="7" t="s">
        <v>59</v>
      </c>
      <c r="C13" s="8">
        <v>96840</v>
      </c>
      <c r="D13" s="6" t="s">
        <v>172</v>
      </c>
      <c r="E13" s="6" t="s">
        <v>60</v>
      </c>
      <c r="F13" s="6" t="s">
        <v>60</v>
      </c>
      <c r="G13" s="6"/>
      <c r="H13" s="6" t="s">
        <v>15</v>
      </c>
    </row>
    <row r="14" spans="1:8" s="9" customFormat="1" ht="27.75" customHeight="1">
      <c r="A14" s="6">
        <v>5</v>
      </c>
      <c r="B14" s="7" t="s">
        <v>59</v>
      </c>
      <c r="C14" s="8">
        <v>96840</v>
      </c>
      <c r="D14" s="6" t="s">
        <v>172</v>
      </c>
      <c r="E14" s="6" t="s">
        <v>61</v>
      </c>
      <c r="F14" s="6" t="s">
        <v>61</v>
      </c>
      <c r="G14" s="6"/>
      <c r="H14" s="6" t="s">
        <v>15</v>
      </c>
    </row>
    <row r="15" spans="1:8" ht="27.75" customHeight="1">
      <c r="A15" s="6">
        <v>6</v>
      </c>
      <c r="B15" s="25" t="s">
        <v>57</v>
      </c>
      <c r="C15" s="8">
        <v>96840</v>
      </c>
      <c r="D15" s="6" t="s">
        <v>172</v>
      </c>
      <c r="E15" s="19" t="s">
        <v>62</v>
      </c>
      <c r="F15" s="19" t="s">
        <v>62</v>
      </c>
      <c r="G15" s="19"/>
      <c r="H15" s="19" t="s">
        <v>15</v>
      </c>
    </row>
    <row r="16" spans="1:8" ht="27.75" customHeight="1">
      <c r="A16" s="6">
        <v>7</v>
      </c>
      <c r="B16" s="14" t="s">
        <v>59</v>
      </c>
      <c r="C16" s="8">
        <v>96840</v>
      </c>
      <c r="D16" s="6" t="s">
        <v>172</v>
      </c>
      <c r="E16" s="6" t="s">
        <v>63</v>
      </c>
      <c r="F16" s="6" t="s">
        <v>63</v>
      </c>
      <c r="G16" s="6"/>
      <c r="H16" s="6" t="s">
        <v>15</v>
      </c>
    </row>
    <row r="17" spans="1:8" ht="27.75" customHeight="1">
      <c r="A17" s="6">
        <v>8</v>
      </c>
      <c r="B17" s="17" t="s">
        <v>59</v>
      </c>
      <c r="C17" s="8">
        <v>96840</v>
      </c>
      <c r="D17" s="6" t="s">
        <v>172</v>
      </c>
      <c r="E17" s="16" t="s">
        <v>35</v>
      </c>
      <c r="F17" s="16" t="s">
        <v>35</v>
      </c>
      <c r="G17" s="16"/>
      <c r="H17" s="6" t="s">
        <v>15</v>
      </c>
    </row>
    <row r="18" spans="1:8" ht="27.75" customHeight="1">
      <c r="A18" s="16">
        <v>9</v>
      </c>
      <c r="B18" s="17" t="s">
        <v>64</v>
      </c>
      <c r="C18" s="48">
        <v>96840</v>
      </c>
      <c r="D18" s="33" t="s">
        <v>172</v>
      </c>
      <c r="E18" s="16" t="s">
        <v>44</v>
      </c>
      <c r="F18" s="16" t="s">
        <v>44</v>
      </c>
      <c r="G18" s="16"/>
      <c r="H18" s="16" t="s">
        <v>15</v>
      </c>
    </row>
    <row r="19" spans="1:8" s="57" customFormat="1" ht="27.75" customHeight="1">
      <c r="A19" s="6">
        <v>10</v>
      </c>
      <c r="B19" s="14" t="s">
        <v>30</v>
      </c>
      <c r="C19" s="8">
        <v>96840</v>
      </c>
      <c r="D19" s="6" t="s">
        <v>172</v>
      </c>
      <c r="E19" s="6" t="s">
        <v>65</v>
      </c>
      <c r="F19" s="6" t="s">
        <v>65</v>
      </c>
      <c r="G19" s="6"/>
      <c r="H19" s="6" t="s">
        <v>15</v>
      </c>
    </row>
    <row r="20" spans="1:8" ht="27.75" customHeight="1">
      <c r="A20" s="19">
        <v>11</v>
      </c>
      <c r="B20" s="55" t="s">
        <v>66</v>
      </c>
      <c r="C20" s="58">
        <v>1440</v>
      </c>
      <c r="D20" s="19" t="s">
        <v>172</v>
      </c>
      <c r="E20" s="59" t="s">
        <v>67</v>
      </c>
      <c r="F20" s="59" t="s">
        <v>67</v>
      </c>
      <c r="G20" s="59"/>
      <c r="H20" s="19" t="s">
        <v>15</v>
      </c>
    </row>
    <row r="21" spans="1:8" ht="27.75" customHeight="1">
      <c r="A21" s="6">
        <v>12</v>
      </c>
      <c r="B21" s="17" t="s">
        <v>68</v>
      </c>
      <c r="C21" s="18">
        <v>1000</v>
      </c>
      <c r="D21" s="6" t="s">
        <v>172</v>
      </c>
      <c r="E21" s="16" t="s">
        <v>39</v>
      </c>
      <c r="F21" s="16" t="s">
        <v>39</v>
      </c>
      <c r="G21" s="16"/>
      <c r="H21" s="6" t="s">
        <v>15</v>
      </c>
    </row>
    <row r="22" spans="1:8" ht="27.75" customHeight="1">
      <c r="A22" s="6">
        <v>13</v>
      </c>
      <c r="B22" s="17" t="s">
        <v>69</v>
      </c>
      <c r="C22" s="18">
        <v>210</v>
      </c>
      <c r="D22" s="6" t="s">
        <v>172</v>
      </c>
      <c r="E22" s="16" t="s">
        <v>47</v>
      </c>
      <c r="F22" s="16" t="s">
        <v>47</v>
      </c>
      <c r="G22" s="16"/>
      <c r="H22" s="6" t="s">
        <v>15</v>
      </c>
    </row>
    <row r="23" spans="1:8" ht="27.75" customHeight="1">
      <c r="A23" s="6">
        <v>14</v>
      </c>
      <c r="B23" s="17" t="s">
        <v>69</v>
      </c>
      <c r="C23" s="18">
        <v>1050</v>
      </c>
      <c r="D23" s="6" t="s">
        <v>172</v>
      </c>
      <c r="E23" s="16" t="s">
        <v>47</v>
      </c>
      <c r="F23" s="16" t="s">
        <v>47</v>
      </c>
      <c r="G23" s="16"/>
      <c r="H23" s="6" t="s">
        <v>15</v>
      </c>
    </row>
    <row r="24" spans="1:8" ht="27.75" customHeight="1">
      <c r="A24" s="6">
        <v>15</v>
      </c>
      <c r="B24" s="17" t="s">
        <v>49</v>
      </c>
      <c r="C24" s="18">
        <v>2700</v>
      </c>
      <c r="D24" s="6" t="s">
        <v>172</v>
      </c>
      <c r="E24" s="16" t="s">
        <v>70</v>
      </c>
      <c r="F24" s="16" t="s">
        <v>70</v>
      </c>
      <c r="G24" s="16"/>
      <c r="H24" s="6" t="s">
        <v>15</v>
      </c>
    </row>
    <row r="25" spans="1:8" ht="27.75" customHeight="1">
      <c r="A25" s="6">
        <v>16</v>
      </c>
      <c r="B25" s="17" t="s">
        <v>71</v>
      </c>
      <c r="C25" s="18">
        <v>96840</v>
      </c>
      <c r="D25" s="6" t="s">
        <v>172</v>
      </c>
      <c r="E25" s="16" t="s">
        <v>34</v>
      </c>
      <c r="F25" s="16" t="s">
        <v>34</v>
      </c>
      <c r="G25" s="16"/>
      <c r="H25" s="6" t="s">
        <v>25</v>
      </c>
    </row>
    <row r="26" spans="1:8" ht="27.75" customHeight="1">
      <c r="A26" s="6">
        <v>17</v>
      </c>
      <c r="B26" s="24" t="s">
        <v>71</v>
      </c>
      <c r="C26" s="15">
        <v>96840</v>
      </c>
      <c r="D26" s="6" t="s">
        <v>172</v>
      </c>
      <c r="E26" s="16" t="s">
        <v>72</v>
      </c>
      <c r="F26" s="16" t="s">
        <v>72</v>
      </c>
      <c r="G26" s="6"/>
      <c r="H26" s="6" t="s">
        <v>25</v>
      </c>
    </row>
    <row r="27" spans="1:8" ht="27.75" customHeight="1">
      <c r="A27" s="6">
        <v>18</v>
      </c>
      <c r="B27" s="24" t="s">
        <v>71</v>
      </c>
      <c r="C27" s="15">
        <v>96840</v>
      </c>
      <c r="D27" s="6" t="s">
        <v>172</v>
      </c>
      <c r="E27" s="6" t="s">
        <v>48</v>
      </c>
      <c r="F27" s="6" t="s">
        <v>48</v>
      </c>
      <c r="G27" s="6"/>
      <c r="H27" s="6" t="s">
        <v>25</v>
      </c>
    </row>
    <row r="28" spans="1:8" s="9" customFormat="1" ht="27.75" customHeight="1">
      <c r="A28" s="6">
        <v>19</v>
      </c>
      <c r="B28" s="28" t="s">
        <v>71</v>
      </c>
      <c r="C28" s="8">
        <v>96840</v>
      </c>
      <c r="D28" s="6" t="s">
        <v>172</v>
      </c>
      <c r="E28" s="6" t="s">
        <v>73</v>
      </c>
      <c r="F28" s="6" t="s">
        <v>73</v>
      </c>
      <c r="G28" s="6"/>
      <c r="H28" s="6" t="s">
        <v>25</v>
      </c>
    </row>
    <row r="29" spans="1:8" s="9" customFormat="1" ht="27.75" customHeight="1">
      <c r="A29" s="6">
        <v>20</v>
      </c>
      <c r="B29" s="11" t="s">
        <v>74</v>
      </c>
      <c r="C29" s="8">
        <v>96840</v>
      </c>
      <c r="D29" s="6" t="s">
        <v>172</v>
      </c>
      <c r="E29" s="6" t="s">
        <v>75</v>
      </c>
      <c r="F29" s="6" t="s">
        <v>75</v>
      </c>
      <c r="G29" s="6"/>
      <c r="H29" s="6" t="s">
        <v>26</v>
      </c>
    </row>
    <row r="30" spans="1:8" s="9" customFormat="1" ht="27.75" customHeight="1">
      <c r="A30" s="6">
        <v>21</v>
      </c>
      <c r="B30" s="11" t="s">
        <v>79</v>
      </c>
      <c r="C30" s="8">
        <v>12160</v>
      </c>
      <c r="D30" s="6" t="s">
        <v>172</v>
      </c>
      <c r="E30" s="6" t="s">
        <v>76</v>
      </c>
      <c r="F30" s="6" t="s">
        <v>76</v>
      </c>
      <c r="G30" s="6"/>
      <c r="H30" s="6" t="s">
        <v>26</v>
      </c>
    </row>
    <row r="31" spans="1:8" s="9" customFormat="1" ht="27.75" customHeight="1">
      <c r="A31" s="6">
        <v>22</v>
      </c>
      <c r="B31" s="11" t="s">
        <v>78</v>
      </c>
      <c r="C31" s="8">
        <v>3040</v>
      </c>
      <c r="D31" s="6" t="s">
        <v>172</v>
      </c>
      <c r="E31" s="6" t="s">
        <v>80</v>
      </c>
      <c r="F31" s="6" t="s">
        <v>80</v>
      </c>
      <c r="G31" s="6"/>
      <c r="H31" s="6" t="s">
        <v>26</v>
      </c>
    </row>
    <row r="32" spans="1:8" s="85" customFormat="1" ht="27.75" customHeight="1">
      <c r="A32" s="6">
        <v>23</v>
      </c>
      <c r="B32" s="11" t="s">
        <v>77</v>
      </c>
      <c r="C32" s="8">
        <v>7600</v>
      </c>
      <c r="D32" s="6" t="s">
        <v>172</v>
      </c>
      <c r="E32" s="6" t="s">
        <v>50</v>
      </c>
      <c r="F32" s="6" t="s">
        <v>50</v>
      </c>
      <c r="G32" s="6"/>
      <c r="H32" s="6" t="s">
        <v>26</v>
      </c>
    </row>
    <row r="33" spans="1:8" s="9" customFormat="1" ht="27.75" customHeight="1">
      <c r="A33" s="19">
        <v>24</v>
      </c>
      <c r="B33" s="84" t="s">
        <v>81</v>
      </c>
      <c r="C33" s="21">
        <v>5000</v>
      </c>
      <c r="D33" s="19" t="s">
        <v>172</v>
      </c>
      <c r="E33" s="19" t="s">
        <v>83</v>
      </c>
      <c r="F33" s="19" t="s">
        <v>83</v>
      </c>
      <c r="G33" s="19"/>
      <c r="H33" s="19" t="s">
        <v>26</v>
      </c>
    </row>
    <row r="34" spans="1:8" s="9" customFormat="1" ht="27.75" customHeight="1">
      <c r="A34" s="6"/>
      <c r="B34" s="11" t="s">
        <v>82</v>
      </c>
      <c r="C34" s="8"/>
      <c r="D34" s="6"/>
      <c r="E34" s="6"/>
      <c r="F34" s="6"/>
      <c r="G34" s="6"/>
      <c r="H34" s="6"/>
    </row>
    <row r="35" spans="1:8" s="9" customFormat="1" ht="27.75" customHeight="1">
      <c r="A35" s="6">
        <v>25</v>
      </c>
      <c r="B35" s="11" t="s">
        <v>85</v>
      </c>
      <c r="C35" s="8">
        <v>30000</v>
      </c>
      <c r="D35" s="6" t="s">
        <v>172</v>
      </c>
      <c r="E35" s="6" t="s">
        <v>86</v>
      </c>
      <c r="F35" s="6" t="s">
        <v>86</v>
      </c>
      <c r="G35" s="6"/>
      <c r="H35" s="6" t="s">
        <v>26</v>
      </c>
    </row>
    <row r="36" spans="1:8" s="9" customFormat="1" ht="27.75" customHeight="1">
      <c r="A36" s="6"/>
      <c r="B36" s="11" t="s">
        <v>84</v>
      </c>
      <c r="C36" s="8"/>
      <c r="D36" s="6"/>
      <c r="E36" s="6"/>
      <c r="F36" s="6"/>
      <c r="G36" s="6"/>
      <c r="H36" s="6"/>
    </row>
    <row r="37" spans="1:8" s="9" customFormat="1" ht="27.75" customHeight="1">
      <c r="A37" s="6">
        <v>26</v>
      </c>
      <c r="B37" s="11" t="s">
        <v>87</v>
      </c>
      <c r="C37" s="8">
        <v>29000</v>
      </c>
      <c r="D37" s="6" t="s">
        <v>172</v>
      </c>
      <c r="E37" s="6" t="s">
        <v>89</v>
      </c>
      <c r="F37" s="6" t="s">
        <v>89</v>
      </c>
      <c r="G37" s="6"/>
      <c r="H37" s="6" t="s">
        <v>26</v>
      </c>
    </row>
    <row r="38" spans="1:8" s="9" customFormat="1" ht="27.75" customHeight="1">
      <c r="A38" s="6"/>
      <c r="B38" s="11" t="s">
        <v>88</v>
      </c>
      <c r="C38" s="8"/>
      <c r="D38" s="6"/>
      <c r="E38" s="6"/>
      <c r="F38" s="6"/>
      <c r="G38" s="6"/>
      <c r="H38" s="6"/>
    </row>
    <row r="39" spans="1:8" s="9" customFormat="1" ht="27.75" customHeight="1">
      <c r="A39" s="6">
        <v>27</v>
      </c>
      <c r="B39" s="11" t="s">
        <v>90</v>
      </c>
      <c r="C39" s="8">
        <v>21000</v>
      </c>
      <c r="D39" s="6" t="s">
        <v>172</v>
      </c>
      <c r="E39" s="6" t="s">
        <v>92</v>
      </c>
      <c r="F39" s="6" t="s">
        <v>92</v>
      </c>
      <c r="G39" s="6"/>
      <c r="H39" s="6" t="s">
        <v>26</v>
      </c>
    </row>
    <row r="40" spans="1:8" s="9" customFormat="1" ht="27.75" customHeight="1">
      <c r="A40" s="6"/>
      <c r="B40" s="11" t="s">
        <v>91</v>
      </c>
      <c r="C40" s="8"/>
      <c r="D40" s="6"/>
      <c r="E40" s="6"/>
      <c r="F40" s="6"/>
      <c r="G40" s="6"/>
      <c r="H40" s="6"/>
    </row>
    <row r="41" spans="1:8" s="9" customFormat="1" ht="27.75" customHeight="1">
      <c r="A41" s="6">
        <v>28</v>
      </c>
      <c r="B41" s="28" t="s">
        <v>71</v>
      </c>
      <c r="C41" s="8">
        <v>96840</v>
      </c>
      <c r="D41" s="6" t="s">
        <v>172</v>
      </c>
      <c r="E41" s="6" t="s">
        <v>93</v>
      </c>
      <c r="F41" s="6" t="s">
        <v>93</v>
      </c>
      <c r="G41" s="6"/>
      <c r="H41" s="6" t="s">
        <v>27</v>
      </c>
    </row>
    <row r="42" spans="1:8" s="9" customFormat="1" ht="27.75" customHeight="1">
      <c r="A42" s="16">
        <v>29</v>
      </c>
      <c r="B42" s="47" t="s">
        <v>71</v>
      </c>
      <c r="C42" s="48">
        <v>96840</v>
      </c>
      <c r="D42" s="6" t="s">
        <v>172</v>
      </c>
      <c r="E42" s="16" t="s">
        <v>40</v>
      </c>
      <c r="F42" s="16" t="s">
        <v>40</v>
      </c>
      <c r="G42" s="16"/>
      <c r="H42" s="16" t="s">
        <v>27</v>
      </c>
    </row>
    <row r="43" spans="1:8" s="51" customFormat="1" ht="27.75" customHeight="1">
      <c r="A43" s="16"/>
      <c r="B43" s="47"/>
      <c r="C43" s="48"/>
      <c r="D43" s="16"/>
      <c r="E43" s="16"/>
      <c r="F43" s="16"/>
      <c r="G43" s="16"/>
      <c r="H43" s="16"/>
    </row>
    <row r="44" spans="1:8" s="9" customFormat="1" ht="27.75" customHeight="1">
      <c r="A44" s="103" t="s">
        <v>31</v>
      </c>
      <c r="B44" s="103"/>
      <c r="C44" s="72">
        <f>SUM(C10:C42)</f>
        <v>1672285</v>
      </c>
      <c r="D44" s="103" t="str">
        <f>"(-"&amp;_xlfn.BAHTTEXT(C44)&amp;"-)"</f>
        <v>(-หนึ่งล้านหกแสนเจ็ดหมื่นสองพันสองร้อยแปดสิบห้าบาทถ้วน-)</v>
      </c>
      <c r="E44" s="103"/>
      <c r="F44" s="103"/>
      <c r="G44" s="103"/>
      <c r="H44" s="103"/>
    </row>
    <row r="45" spans="1:8" s="51" customFormat="1" ht="25.5" customHeight="1">
      <c r="A45" s="49"/>
      <c r="B45" s="49"/>
      <c r="C45" s="83"/>
      <c r="D45" s="49"/>
      <c r="E45" s="49"/>
      <c r="F45" s="49"/>
      <c r="G45" s="49"/>
      <c r="H45" s="49"/>
    </row>
    <row r="46" spans="1:8" s="9" customFormat="1" ht="27.75" customHeight="1">
      <c r="A46" s="103" t="s">
        <v>130</v>
      </c>
      <c r="B46" s="103"/>
      <c r="C46" s="72">
        <f>SUM(C8,C44)</f>
        <v>1672285</v>
      </c>
      <c r="D46" s="103" t="str">
        <f>"(-"&amp;_xlfn.BAHTTEXT(C46)&amp;"-)"</f>
        <v>(-หนึ่งล้านหกแสนเจ็ดหมื่นสองพันสองร้อยแปดสิบห้าบาทถ้วน-)</v>
      </c>
      <c r="E46" s="103"/>
      <c r="F46" s="103"/>
      <c r="G46" s="103"/>
      <c r="H46" s="103"/>
    </row>
    <row r="47" ht="27.75" customHeight="1">
      <c r="B47" s="3" t="s">
        <v>178</v>
      </c>
    </row>
    <row r="48" spans="2:3" ht="27.75" customHeight="1">
      <c r="B48" s="3" t="s">
        <v>179</v>
      </c>
      <c r="C48" s="3" t="s">
        <v>176</v>
      </c>
    </row>
    <row r="49" spans="2:3" ht="27.75" customHeight="1">
      <c r="B49" s="3" t="s">
        <v>173</v>
      </c>
      <c r="C49" s="3" t="s">
        <v>177</v>
      </c>
    </row>
    <row r="50" spans="2:3" ht="27.75" customHeight="1">
      <c r="B50" s="3" t="s">
        <v>174</v>
      </c>
      <c r="C50" s="3"/>
    </row>
    <row r="51" spans="2:3" ht="23.25" customHeight="1">
      <c r="B51" s="3" t="s">
        <v>175</v>
      </c>
      <c r="C51" s="3"/>
    </row>
    <row r="52" ht="23.25" customHeight="1">
      <c r="C52" s="3"/>
    </row>
    <row r="53" ht="21" customHeight="1">
      <c r="C53" s="3"/>
    </row>
    <row r="54" ht="25.5" customHeight="1">
      <c r="D54" s="3" t="s">
        <v>17</v>
      </c>
    </row>
    <row r="55" spans="4:5" ht="22.5" customHeight="1">
      <c r="D55" s="102" t="s">
        <v>33</v>
      </c>
      <c r="E55" s="102"/>
    </row>
    <row r="56" spans="2:4" ht="22.5" customHeight="1">
      <c r="B56" s="3" t="s">
        <v>23</v>
      </c>
      <c r="D56" s="3" t="s">
        <v>38</v>
      </c>
    </row>
    <row r="57" spans="4:5" ht="22.5" customHeight="1">
      <c r="D57" s="104"/>
      <c r="E57" s="104"/>
    </row>
    <row r="58" ht="22.5" customHeight="1"/>
    <row r="59" spans="2:6" ht="22.5" customHeight="1">
      <c r="B59" s="3" t="s">
        <v>18</v>
      </c>
      <c r="D59" s="3" t="s">
        <v>16</v>
      </c>
      <c r="F59" s="37" t="s">
        <v>22</v>
      </c>
    </row>
    <row r="60" spans="2:6" ht="22.5" customHeight="1">
      <c r="B60" s="3" t="s">
        <v>19</v>
      </c>
      <c r="D60" s="105" t="s">
        <v>20</v>
      </c>
      <c r="E60" s="105"/>
      <c r="F60" s="36" t="s">
        <v>28</v>
      </c>
    </row>
    <row r="61" spans="2:6" ht="22.5" customHeight="1">
      <c r="B61" s="37" t="s">
        <v>36</v>
      </c>
      <c r="D61" s="106" t="s">
        <v>37</v>
      </c>
      <c r="E61" s="106"/>
      <c r="F61" s="36" t="s">
        <v>29</v>
      </c>
    </row>
    <row r="62" spans="6:7" ht="22.5" customHeight="1">
      <c r="F62" s="102"/>
      <c r="G62" s="102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8:B8"/>
    <mergeCell ref="D8:H8"/>
    <mergeCell ref="A9:H9"/>
    <mergeCell ref="A44:B44"/>
    <mergeCell ref="D44:H44"/>
    <mergeCell ref="F62:G62"/>
    <mergeCell ref="A46:B46"/>
    <mergeCell ref="D46:H46"/>
    <mergeCell ref="D55:E55"/>
    <mergeCell ref="D57:E57"/>
    <mergeCell ref="D60:E60"/>
    <mergeCell ref="D61:E61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scale="85" r:id="rId1"/>
  <rowBreaks count="2" manualBreakCount="2">
    <brk id="18" max="7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130" zoomScaleSheetLayoutView="130" workbookViewId="0" topLeftCell="A30">
      <selection activeCell="H40" sqref="H40"/>
    </sheetView>
  </sheetViews>
  <sheetFormatPr defaultColWidth="8.8515625" defaultRowHeight="15"/>
  <cols>
    <col min="1" max="1" width="6.421875" style="3" customWidth="1"/>
    <col min="2" max="2" width="39.00390625" style="3" customWidth="1"/>
    <col min="3" max="3" width="12.8515625" style="10" customWidth="1"/>
    <col min="4" max="4" width="11.421875" style="3" customWidth="1"/>
    <col min="5" max="5" width="21.28125" style="29" customWidth="1"/>
    <col min="6" max="6" width="21.421875" style="29" customWidth="1"/>
    <col min="7" max="7" width="13.8515625" style="3" customWidth="1"/>
    <col min="8" max="8" width="11.14062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14" t="s">
        <v>95</v>
      </c>
      <c r="B1" s="114"/>
      <c r="C1" s="114"/>
      <c r="D1" s="114"/>
      <c r="E1" s="114"/>
      <c r="F1" s="114"/>
      <c r="G1" s="114"/>
      <c r="H1" s="22" t="s">
        <v>2</v>
      </c>
    </row>
    <row r="2" spans="1:7" s="1" customFormat="1" ht="24" customHeight="1">
      <c r="A2" s="114" t="s">
        <v>24</v>
      </c>
      <c r="B2" s="114"/>
      <c r="C2" s="114"/>
      <c r="D2" s="114"/>
      <c r="E2" s="114"/>
      <c r="F2" s="114"/>
      <c r="G2" s="114"/>
    </row>
    <row r="3" spans="1:8" s="1" customFormat="1" ht="24" customHeight="1">
      <c r="A3" s="113" t="s">
        <v>94</v>
      </c>
      <c r="B3" s="113"/>
      <c r="C3" s="113"/>
      <c r="D3" s="113"/>
      <c r="E3" s="113"/>
      <c r="F3" s="113"/>
      <c r="G3" s="113"/>
      <c r="H3" s="113"/>
    </row>
    <row r="4" spans="1:8" ht="22.5" customHeight="1">
      <c r="A4" s="115" t="s">
        <v>0</v>
      </c>
      <c r="B4" s="115" t="s">
        <v>1</v>
      </c>
      <c r="C4" s="2" t="s">
        <v>4</v>
      </c>
      <c r="D4" s="115" t="s">
        <v>21</v>
      </c>
      <c r="E4" s="30" t="s">
        <v>5</v>
      </c>
      <c r="F4" s="30" t="s">
        <v>7</v>
      </c>
      <c r="G4" s="30" t="s">
        <v>9</v>
      </c>
      <c r="H4" s="30" t="s">
        <v>11</v>
      </c>
    </row>
    <row r="5" spans="1:8" ht="22.5" customHeight="1">
      <c r="A5" s="116"/>
      <c r="B5" s="116"/>
      <c r="C5" s="4" t="s">
        <v>3</v>
      </c>
      <c r="D5" s="116"/>
      <c r="E5" s="31" t="s">
        <v>6</v>
      </c>
      <c r="F5" s="31" t="s">
        <v>8</v>
      </c>
      <c r="G5" s="31" t="s">
        <v>10</v>
      </c>
      <c r="H5" s="31" t="s">
        <v>12</v>
      </c>
    </row>
    <row r="6" spans="1:8" ht="27.75" customHeight="1">
      <c r="A6" s="107" t="s">
        <v>13</v>
      </c>
      <c r="B6" s="108"/>
      <c r="C6" s="108"/>
      <c r="D6" s="117"/>
      <c r="E6" s="108"/>
      <c r="F6" s="108"/>
      <c r="G6" s="108"/>
      <c r="H6" s="109"/>
    </row>
    <row r="7" spans="1:8" ht="27.75" customHeight="1">
      <c r="A7" s="5">
        <v>1</v>
      </c>
      <c r="B7" s="12" t="s">
        <v>96</v>
      </c>
      <c r="C7" s="13">
        <v>625</v>
      </c>
      <c r="D7" s="5" t="s">
        <v>172</v>
      </c>
      <c r="E7" s="6" t="s">
        <v>41</v>
      </c>
      <c r="F7" s="6" t="s">
        <v>41</v>
      </c>
      <c r="G7" s="5"/>
      <c r="H7" s="5" t="s">
        <v>15</v>
      </c>
    </row>
    <row r="8" spans="1:8" ht="27.75" customHeight="1">
      <c r="A8" s="59">
        <v>2</v>
      </c>
      <c r="B8" s="20" t="s">
        <v>97</v>
      </c>
      <c r="C8" s="21">
        <v>9000</v>
      </c>
      <c r="D8" s="6" t="s">
        <v>172</v>
      </c>
      <c r="E8" s="6" t="s">
        <v>98</v>
      </c>
      <c r="F8" s="6" t="s">
        <v>98</v>
      </c>
      <c r="G8" s="19"/>
      <c r="H8" s="19" t="s">
        <v>26</v>
      </c>
    </row>
    <row r="9" spans="1:8" ht="27.75" customHeight="1">
      <c r="A9" s="6">
        <v>3</v>
      </c>
      <c r="B9" s="20" t="s">
        <v>99</v>
      </c>
      <c r="C9" s="21">
        <v>14100</v>
      </c>
      <c r="D9" s="6" t="s">
        <v>172</v>
      </c>
      <c r="E9" s="6" t="s">
        <v>100</v>
      </c>
      <c r="F9" s="6" t="s">
        <v>100</v>
      </c>
      <c r="G9" s="19"/>
      <c r="H9" s="19" t="s">
        <v>26</v>
      </c>
    </row>
    <row r="10" spans="1:8" ht="27.75" customHeight="1">
      <c r="A10" s="19">
        <v>4</v>
      </c>
      <c r="B10" s="20" t="s">
        <v>101</v>
      </c>
      <c r="C10" s="21">
        <v>4199.75</v>
      </c>
      <c r="D10" s="19" t="s">
        <v>172</v>
      </c>
      <c r="E10" s="6" t="s">
        <v>102</v>
      </c>
      <c r="F10" s="6" t="s">
        <v>102</v>
      </c>
      <c r="G10" s="19"/>
      <c r="H10" s="19" t="s">
        <v>27</v>
      </c>
    </row>
    <row r="11" spans="1:8" ht="27.75" customHeight="1">
      <c r="A11" s="5"/>
      <c r="B11" s="20"/>
      <c r="C11" s="21"/>
      <c r="D11" s="19"/>
      <c r="E11" s="6"/>
      <c r="F11" s="6"/>
      <c r="G11" s="19"/>
      <c r="H11" s="19"/>
    </row>
    <row r="12" spans="1:8" ht="27.75" customHeight="1">
      <c r="A12" s="110" t="s">
        <v>32</v>
      </c>
      <c r="B12" s="111"/>
      <c r="C12" s="71">
        <f>SUM(C7:C11)</f>
        <v>27924.75</v>
      </c>
      <c r="D12" s="110" t="str">
        <f>"(-"&amp;_xlfn.BAHTTEXT(C12)&amp;"-)"</f>
        <v>(-สองหมื่นเจ็ดพันเก้าร้อยยี่สิบสี่บาทเจ็ดสิบห้าสตางค์-)</v>
      </c>
      <c r="E12" s="111"/>
      <c r="F12" s="111"/>
      <c r="G12" s="111"/>
      <c r="H12" s="112"/>
    </row>
    <row r="13" spans="1:8" s="9" customFormat="1" ht="27.75" customHeight="1">
      <c r="A13" s="110" t="s">
        <v>14</v>
      </c>
      <c r="B13" s="111"/>
      <c r="C13" s="113"/>
      <c r="D13" s="111"/>
      <c r="E13" s="111"/>
      <c r="F13" s="111"/>
      <c r="G13" s="111"/>
      <c r="H13" s="112"/>
    </row>
    <row r="14" spans="1:8" ht="27.75" customHeight="1">
      <c r="A14" s="6">
        <v>5</v>
      </c>
      <c r="B14" s="25" t="s">
        <v>103</v>
      </c>
      <c r="C14" s="26">
        <v>17040.89</v>
      </c>
      <c r="D14" s="19" t="s">
        <v>172</v>
      </c>
      <c r="E14" s="19" t="s">
        <v>104</v>
      </c>
      <c r="F14" s="19" t="s">
        <v>104</v>
      </c>
      <c r="G14" s="19"/>
      <c r="H14" s="19" t="s">
        <v>15</v>
      </c>
    </row>
    <row r="15" spans="1:8" ht="27.75" customHeight="1">
      <c r="A15" s="6">
        <v>6</v>
      </c>
      <c r="B15" s="14" t="s">
        <v>105</v>
      </c>
      <c r="C15" s="15">
        <v>6120</v>
      </c>
      <c r="D15" s="19" t="s">
        <v>172</v>
      </c>
      <c r="E15" s="6" t="s">
        <v>106</v>
      </c>
      <c r="F15" s="6" t="s">
        <v>106</v>
      </c>
      <c r="G15" s="6"/>
      <c r="H15" s="6" t="s">
        <v>15</v>
      </c>
    </row>
    <row r="16" spans="1:8" ht="27.75" customHeight="1">
      <c r="A16" s="6">
        <v>7</v>
      </c>
      <c r="B16" s="17" t="s">
        <v>107</v>
      </c>
      <c r="C16" s="18">
        <v>540</v>
      </c>
      <c r="D16" s="19" t="s">
        <v>172</v>
      </c>
      <c r="E16" s="16" t="s">
        <v>108</v>
      </c>
      <c r="F16" s="16" t="s">
        <v>108</v>
      </c>
      <c r="G16" s="16"/>
      <c r="H16" s="6" t="s">
        <v>15</v>
      </c>
    </row>
    <row r="17" spans="1:8" ht="27.75" customHeight="1">
      <c r="A17" s="6">
        <v>8</v>
      </c>
      <c r="B17" s="17" t="s">
        <v>109</v>
      </c>
      <c r="C17" s="18">
        <v>6080</v>
      </c>
      <c r="D17" s="19" t="s">
        <v>172</v>
      </c>
      <c r="E17" s="16" t="s">
        <v>110</v>
      </c>
      <c r="F17" s="16" t="s">
        <v>110</v>
      </c>
      <c r="G17" s="16"/>
      <c r="H17" s="6" t="s">
        <v>15</v>
      </c>
    </row>
    <row r="18" spans="1:8" ht="27.75" customHeight="1">
      <c r="A18" s="6">
        <v>9</v>
      </c>
      <c r="B18" s="17" t="s">
        <v>111</v>
      </c>
      <c r="C18" s="15">
        <v>5600</v>
      </c>
      <c r="D18" s="19" t="s">
        <v>172</v>
      </c>
      <c r="E18" s="6" t="s">
        <v>112</v>
      </c>
      <c r="F18" s="6" t="s">
        <v>112</v>
      </c>
      <c r="G18" s="6"/>
      <c r="H18" s="6" t="s">
        <v>26</v>
      </c>
    </row>
    <row r="19" spans="1:8" ht="27.75" customHeight="1">
      <c r="A19" s="33"/>
      <c r="B19" s="65" t="s">
        <v>115</v>
      </c>
      <c r="C19" s="66"/>
      <c r="D19" s="33"/>
      <c r="E19" s="33"/>
      <c r="F19" s="33"/>
      <c r="G19" s="33"/>
      <c r="H19" s="33"/>
    </row>
    <row r="20" spans="1:8" ht="27.75" customHeight="1">
      <c r="A20" s="80">
        <v>10</v>
      </c>
      <c r="B20" s="81" t="s">
        <v>113</v>
      </c>
      <c r="C20" s="82">
        <v>7200</v>
      </c>
      <c r="D20" s="80" t="s">
        <v>172</v>
      </c>
      <c r="E20" s="80" t="s">
        <v>106</v>
      </c>
      <c r="F20" s="80" t="s">
        <v>106</v>
      </c>
      <c r="G20" s="80"/>
      <c r="H20" s="80" t="s">
        <v>26</v>
      </c>
    </row>
    <row r="21" spans="1:8" ht="27.75" customHeight="1">
      <c r="A21" s="6"/>
      <c r="B21" s="14" t="s">
        <v>114</v>
      </c>
      <c r="C21" s="15"/>
      <c r="D21" s="6"/>
      <c r="E21" s="6"/>
      <c r="F21" s="6"/>
      <c r="G21" s="6"/>
      <c r="H21" s="6"/>
    </row>
    <row r="22" spans="1:8" ht="27.75" customHeight="1">
      <c r="A22" s="19">
        <v>11</v>
      </c>
      <c r="B22" s="55" t="s">
        <v>116</v>
      </c>
      <c r="C22" s="58">
        <v>15500</v>
      </c>
      <c r="D22" s="19" t="s">
        <v>172</v>
      </c>
      <c r="E22" s="59" t="s">
        <v>117</v>
      </c>
      <c r="F22" s="59" t="s">
        <v>117</v>
      </c>
      <c r="G22" s="59"/>
      <c r="H22" s="19" t="s">
        <v>26</v>
      </c>
    </row>
    <row r="23" spans="1:8" ht="27.75" customHeight="1">
      <c r="A23" s="6"/>
      <c r="B23" s="17" t="s">
        <v>114</v>
      </c>
      <c r="C23" s="18"/>
      <c r="D23" s="16"/>
      <c r="E23" s="16"/>
      <c r="F23" s="16"/>
      <c r="G23" s="16"/>
      <c r="H23" s="6"/>
    </row>
    <row r="24" spans="1:8" ht="27.75" customHeight="1">
      <c r="A24" s="6">
        <v>12</v>
      </c>
      <c r="B24" s="17" t="s">
        <v>118</v>
      </c>
      <c r="C24" s="18">
        <v>18000</v>
      </c>
      <c r="D24" s="6" t="s">
        <v>172</v>
      </c>
      <c r="E24" s="16" t="s">
        <v>120</v>
      </c>
      <c r="F24" s="16" t="s">
        <v>120</v>
      </c>
      <c r="G24" s="16"/>
      <c r="H24" s="6" t="s">
        <v>26</v>
      </c>
    </row>
    <row r="25" spans="1:8" ht="27.75" customHeight="1">
      <c r="A25" s="6"/>
      <c r="B25" s="17" t="s">
        <v>119</v>
      </c>
      <c r="C25" s="18"/>
      <c r="D25" s="6"/>
      <c r="E25" s="16"/>
      <c r="F25" s="16"/>
      <c r="G25" s="16"/>
      <c r="H25" s="6"/>
    </row>
    <row r="26" spans="1:8" ht="27.75" customHeight="1">
      <c r="A26" s="6">
        <v>13</v>
      </c>
      <c r="B26" s="17" t="s">
        <v>121</v>
      </c>
      <c r="C26" s="18">
        <v>25000</v>
      </c>
      <c r="D26" s="6" t="s">
        <v>172</v>
      </c>
      <c r="E26" s="16" t="s">
        <v>123</v>
      </c>
      <c r="F26" s="16" t="s">
        <v>123</v>
      </c>
      <c r="G26" s="16"/>
      <c r="H26" s="6" t="s">
        <v>26</v>
      </c>
    </row>
    <row r="27" spans="1:8" ht="27.75" customHeight="1">
      <c r="A27" s="6"/>
      <c r="B27" s="17" t="s">
        <v>122</v>
      </c>
      <c r="C27" s="18"/>
      <c r="D27" s="6"/>
      <c r="E27" s="16"/>
      <c r="F27" s="16"/>
      <c r="G27" s="16"/>
      <c r="H27" s="6"/>
    </row>
    <row r="28" spans="1:8" ht="27.75" customHeight="1">
      <c r="A28" s="6">
        <v>14</v>
      </c>
      <c r="B28" s="24" t="s">
        <v>124</v>
      </c>
      <c r="C28" s="15">
        <v>900</v>
      </c>
      <c r="D28" s="6" t="s">
        <v>172</v>
      </c>
      <c r="E28" s="16" t="s">
        <v>106</v>
      </c>
      <c r="F28" s="16" t="s">
        <v>106</v>
      </c>
      <c r="G28" s="6"/>
      <c r="H28" s="6" t="s">
        <v>26</v>
      </c>
    </row>
    <row r="29" spans="1:8" ht="27.75" customHeight="1">
      <c r="A29" s="6">
        <v>15</v>
      </c>
      <c r="B29" s="24" t="s">
        <v>125</v>
      </c>
      <c r="C29" s="15">
        <v>9400</v>
      </c>
      <c r="D29" s="19" t="s">
        <v>172</v>
      </c>
      <c r="E29" s="6" t="s">
        <v>92</v>
      </c>
      <c r="F29" s="6" t="s">
        <v>92</v>
      </c>
      <c r="G29" s="6"/>
      <c r="H29" s="6" t="s">
        <v>26</v>
      </c>
    </row>
    <row r="30" spans="1:8" s="9" customFormat="1" ht="27.75" customHeight="1">
      <c r="A30" s="6">
        <v>16</v>
      </c>
      <c r="B30" s="7" t="s">
        <v>126</v>
      </c>
      <c r="C30" s="8">
        <v>8000</v>
      </c>
      <c r="D30" s="19" t="s">
        <v>172</v>
      </c>
      <c r="E30" s="6" t="s">
        <v>127</v>
      </c>
      <c r="F30" s="6" t="s">
        <v>127</v>
      </c>
      <c r="G30" s="6"/>
      <c r="H30" s="6" t="s">
        <v>26</v>
      </c>
    </row>
    <row r="31" spans="1:8" s="9" customFormat="1" ht="27.75" customHeight="1">
      <c r="A31" s="6">
        <v>17</v>
      </c>
      <c r="B31" s="11" t="s">
        <v>197</v>
      </c>
      <c r="C31" s="8">
        <v>14080</v>
      </c>
      <c r="D31" s="19" t="s">
        <v>172</v>
      </c>
      <c r="E31" s="6" t="s">
        <v>128</v>
      </c>
      <c r="F31" s="6" t="s">
        <v>76</v>
      </c>
      <c r="G31" s="6"/>
      <c r="H31" s="6" t="s">
        <v>26</v>
      </c>
    </row>
    <row r="32" spans="1:8" s="9" customFormat="1" ht="27.75" customHeight="1">
      <c r="A32" s="6">
        <v>18</v>
      </c>
      <c r="B32" s="27" t="s">
        <v>199</v>
      </c>
      <c r="C32" s="8">
        <v>3520</v>
      </c>
      <c r="D32" s="19" t="s">
        <v>172</v>
      </c>
      <c r="E32" s="6" t="s">
        <v>80</v>
      </c>
      <c r="F32" s="6" t="s">
        <v>80</v>
      </c>
      <c r="G32" s="6"/>
      <c r="H32" s="6" t="s">
        <v>26</v>
      </c>
    </row>
    <row r="33" spans="1:8" s="9" customFormat="1" ht="27.75" customHeight="1">
      <c r="A33" s="6">
        <v>19</v>
      </c>
      <c r="B33" s="11" t="s">
        <v>198</v>
      </c>
      <c r="C33" s="8">
        <v>8800</v>
      </c>
      <c r="D33" s="19" t="s">
        <v>172</v>
      </c>
      <c r="E33" s="6" t="s">
        <v>129</v>
      </c>
      <c r="F33" s="6" t="s">
        <v>129</v>
      </c>
      <c r="G33" s="6"/>
      <c r="H33" s="6" t="s">
        <v>26</v>
      </c>
    </row>
    <row r="34" spans="1:8" s="9" customFormat="1" ht="27.75" customHeight="1">
      <c r="A34" s="67"/>
      <c r="B34" s="68"/>
      <c r="C34" s="53"/>
      <c r="D34" s="52"/>
      <c r="E34" s="52"/>
      <c r="F34" s="52"/>
      <c r="G34" s="52"/>
      <c r="H34" s="52"/>
    </row>
    <row r="35" spans="1:8" s="9" customFormat="1" ht="27.75" customHeight="1">
      <c r="A35" s="110" t="s">
        <v>31</v>
      </c>
      <c r="B35" s="112"/>
      <c r="C35" s="72">
        <f>SUM(C14:C34)</f>
        <v>145780.89</v>
      </c>
      <c r="D35" s="110" t="str">
        <f>"(-"&amp;_xlfn.BAHTTEXT(C35)&amp;"-)"</f>
        <v>(-หนึ่งแสนสี่หมื่นห้าพันเจ็ดร้อยแปดสิบบาทแปดสิบเก้าสตางค์-)</v>
      </c>
      <c r="E35" s="111"/>
      <c r="F35" s="111"/>
      <c r="G35" s="111"/>
      <c r="H35" s="112"/>
    </row>
    <row r="36" spans="1:8" s="9" customFormat="1" ht="27.75" customHeight="1">
      <c r="A36" s="110" t="s">
        <v>130</v>
      </c>
      <c r="B36" s="112"/>
      <c r="C36" s="72">
        <f>C12+C35</f>
        <v>173705.64</v>
      </c>
      <c r="D36" s="110" t="str">
        <f>"(-"&amp;_xlfn.BAHTTEXT(C36)&amp;"-)"</f>
        <v>(-หนึ่งแสนเจ็ดหมื่นสามพันเจ็ดร้อยห้าบาทหกสิบสี่สตางค์-)</v>
      </c>
      <c r="E36" s="111"/>
      <c r="F36" s="111"/>
      <c r="G36" s="111"/>
      <c r="H36" s="112"/>
    </row>
    <row r="37" ht="27.75" customHeight="1">
      <c r="B37" s="3" t="s">
        <v>178</v>
      </c>
    </row>
    <row r="38" spans="2:3" ht="27.75" customHeight="1">
      <c r="B38" s="3" t="s">
        <v>179</v>
      </c>
      <c r="C38" s="3" t="s">
        <v>176</v>
      </c>
    </row>
    <row r="39" spans="2:3" ht="27.75" customHeight="1">
      <c r="B39" s="3" t="s">
        <v>173</v>
      </c>
      <c r="C39" s="3" t="s">
        <v>177</v>
      </c>
    </row>
    <row r="40" spans="2:6" ht="27.75" customHeight="1">
      <c r="B40" s="3" t="s">
        <v>174</v>
      </c>
      <c r="C40" s="3"/>
      <c r="E40" s="50"/>
      <c r="F40" s="50"/>
    </row>
    <row r="41" spans="2:6" ht="27.75" customHeight="1">
      <c r="B41" s="3" t="s">
        <v>175</v>
      </c>
      <c r="C41" s="3"/>
      <c r="E41" s="50"/>
      <c r="F41" s="50"/>
    </row>
    <row r="42" spans="3:6" ht="27.75" customHeight="1">
      <c r="C42" s="3"/>
      <c r="E42" s="36"/>
      <c r="F42" s="36"/>
    </row>
    <row r="43" ht="25.5" customHeight="1">
      <c r="D43" s="3" t="s">
        <v>17</v>
      </c>
    </row>
    <row r="44" spans="4:5" ht="22.5" customHeight="1">
      <c r="D44" s="102" t="s">
        <v>33</v>
      </c>
      <c r="E44" s="102"/>
    </row>
    <row r="45" spans="2:4" ht="22.5" customHeight="1">
      <c r="B45" s="3" t="s">
        <v>23</v>
      </c>
      <c r="D45" s="3" t="s">
        <v>38</v>
      </c>
    </row>
    <row r="46" spans="4:5" ht="22.5" customHeight="1">
      <c r="D46" s="104"/>
      <c r="E46" s="104"/>
    </row>
    <row r="47" ht="22.5" customHeight="1"/>
    <row r="48" spans="2:6" ht="22.5" customHeight="1">
      <c r="B48" s="3" t="s">
        <v>18</v>
      </c>
      <c r="D48" s="3" t="s">
        <v>16</v>
      </c>
      <c r="F48" s="32" t="s">
        <v>22</v>
      </c>
    </row>
    <row r="49" spans="2:6" ht="22.5" customHeight="1">
      <c r="B49" s="3" t="s">
        <v>19</v>
      </c>
      <c r="D49" s="105" t="s">
        <v>20</v>
      </c>
      <c r="E49" s="105"/>
      <c r="F49" s="29" t="s">
        <v>28</v>
      </c>
    </row>
    <row r="50" spans="2:6" ht="22.5" customHeight="1">
      <c r="B50" s="32" t="s">
        <v>36</v>
      </c>
      <c r="D50" s="106" t="s">
        <v>37</v>
      </c>
      <c r="E50" s="106"/>
      <c r="F50" s="29" t="s">
        <v>29</v>
      </c>
    </row>
    <row r="51" spans="6:7" ht="22.5" customHeight="1">
      <c r="F51" s="102"/>
      <c r="G51" s="102"/>
    </row>
  </sheetData>
  <sheetProtection/>
  <mergeCells count="19">
    <mergeCell ref="F51:G51"/>
    <mergeCell ref="A36:B36"/>
    <mergeCell ref="D36:H36"/>
    <mergeCell ref="D44:E44"/>
    <mergeCell ref="D46:E46"/>
    <mergeCell ref="D49:E49"/>
    <mergeCell ref="D50:E50"/>
    <mergeCell ref="A6:H6"/>
    <mergeCell ref="A12:B12"/>
    <mergeCell ref="D12:H12"/>
    <mergeCell ref="A13:H13"/>
    <mergeCell ref="A35:B35"/>
    <mergeCell ref="D35:H35"/>
    <mergeCell ref="A1:G1"/>
    <mergeCell ref="A2:G2"/>
    <mergeCell ref="A3:H3"/>
    <mergeCell ref="A4:A5"/>
    <mergeCell ref="B4:B5"/>
    <mergeCell ref="D4:D5"/>
  </mergeCells>
  <printOptions horizontalCentered="1"/>
  <pageMargins left="0.1968503937007874" right="0.07874015748031496" top="0.5511811023622047" bottom="0.3937007874015748" header="0.31496062992125984" footer="0.31496062992125984"/>
  <pageSetup horizontalDpi="600" verticalDpi="600" orientation="landscape" paperSize="9" scale="95" r:id="rId1"/>
  <rowBreaks count="2" manualBreakCount="2">
    <brk id="19" max="255" man="1"/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23" zoomScaleSheetLayoutView="123" workbookViewId="0" topLeftCell="A22">
      <selection activeCell="J42" sqref="J42"/>
    </sheetView>
  </sheetViews>
  <sheetFormatPr defaultColWidth="8.8515625" defaultRowHeight="15"/>
  <cols>
    <col min="1" max="1" width="6.421875" style="3" customWidth="1"/>
    <col min="2" max="2" width="38.8515625" style="3" customWidth="1"/>
    <col min="3" max="3" width="13.421875" style="10" customWidth="1"/>
    <col min="4" max="4" width="10.57421875" style="3" customWidth="1"/>
    <col min="5" max="5" width="21.28125" style="38" customWidth="1"/>
    <col min="6" max="6" width="19.8515625" style="38" customWidth="1"/>
    <col min="7" max="7" width="13.851562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14" t="s">
        <v>131</v>
      </c>
      <c r="B1" s="114"/>
      <c r="C1" s="114"/>
      <c r="D1" s="114"/>
      <c r="E1" s="114"/>
      <c r="F1" s="114"/>
      <c r="G1" s="114"/>
      <c r="H1" s="22" t="s">
        <v>2</v>
      </c>
    </row>
    <row r="2" spans="1:7" s="1" customFormat="1" ht="24" customHeight="1">
      <c r="A2" s="114" t="s">
        <v>24</v>
      </c>
      <c r="B2" s="114"/>
      <c r="C2" s="114"/>
      <c r="D2" s="114"/>
      <c r="E2" s="114"/>
      <c r="F2" s="114"/>
      <c r="G2" s="114"/>
    </row>
    <row r="3" spans="1:8" s="1" customFormat="1" ht="24" customHeight="1">
      <c r="A3" s="113" t="s">
        <v>132</v>
      </c>
      <c r="B3" s="113"/>
      <c r="C3" s="113"/>
      <c r="D3" s="113"/>
      <c r="E3" s="113"/>
      <c r="F3" s="113"/>
      <c r="G3" s="113"/>
      <c r="H3" s="113"/>
    </row>
    <row r="4" spans="1:8" ht="22.5" customHeight="1">
      <c r="A4" s="115" t="s">
        <v>0</v>
      </c>
      <c r="B4" s="115" t="s">
        <v>1</v>
      </c>
      <c r="C4" s="2" t="s">
        <v>4</v>
      </c>
      <c r="D4" s="115" t="s">
        <v>21</v>
      </c>
      <c r="E4" s="40" t="s">
        <v>5</v>
      </c>
      <c r="F4" s="40" t="s">
        <v>7</v>
      </c>
      <c r="G4" s="40" t="s">
        <v>9</v>
      </c>
      <c r="H4" s="40" t="s">
        <v>11</v>
      </c>
    </row>
    <row r="5" spans="1:8" ht="22.5" customHeight="1">
      <c r="A5" s="116"/>
      <c r="B5" s="116"/>
      <c r="C5" s="4" t="s">
        <v>3</v>
      </c>
      <c r="D5" s="116"/>
      <c r="E5" s="41" t="s">
        <v>6</v>
      </c>
      <c r="F5" s="41" t="s">
        <v>8</v>
      </c>
      <c r="G5" s="41" t="s">
        <v>10</v>
      </c>
      <c r="H5" s="41" t="s">
        <v>12</v>
      </c>
    </row>
    <row r="6" spans="1:8" ht="27.75" customHeight="1">
      <c r="A6" s="107" t="s">
        <v>13</v>
      </c>
      <c r="B6" s="108"/>
      <c r="C6" s="108"/>
      <c r="D6" s="117"/>
      <c r="E6" s="108"/>
      <c r="F6" s="108"/>
      <c r="G6" s="108"/>
      <c r="H6" s="109"/>
    </row>
    <row r="7" spans="1:8" ht="27.75" customHeight="1">
      <c r="A7" s="5">
        <v>1</v>
      </c>
      <c r="B7" s="12" t="s">
        <v>133</v>
      </c>
      <c r="C7" s="13">
        <v>960</v>
      </c>
      <c r="D7" s="80" t="s">
        <v>172</v>
      </c>
      <c r="E7" s="6" t="s">
        <v>42</v>
      </c>
      <c r="F7" s="6" t="s">
        <v>42</v>
      </c>
      <c r="G7" s="5"/>
      <c r="H7" s="5" t="s">
        <v>15</v>
      </c>
    </row>
    <row r="8" spans="1:8" ht="27.75" customHeight="1">
      <c r="A8" s="6">
        <v>2</v>
      </c>
      <c r="B8" s="20" t="s">
        <v>134</v>
      </c>
      <c r="C8" s="21">
        <v>675</v>
      </c>
      <c r="D8" s="6" t="s">
        <v>172</v>
      </c>
      <c r="E8" s="6" t="s">
        <v>41</v>
      </c>
      <c r="F8" s="6" t="s">
        <v>41</v>
      </c>
      <c r="G8" s="19"/>
      <c r="H8" s="19" t="s">
        <v>15</v>
      </c>
    </row>
    <row r="9" spans="1:8" ht="27.75" customHeight="1">
      <c r="A9" s="6">
        <v>3</v>
      </c>
      <c r="B9" s="20" t="s">
        <v>135</v>
      </c>
      <c r="C9" s="21">
        <v>770</v>
      </c>
      <c r="D9" s="6" t="s">
        <v>172</v>
      </c>
      <c r="E9" s="6" t="s">
        <v>42</v>
      </c>
      <c r="F9" s="6" t="s">
        <v>42</v>
      </c>
      <c r="G9" s="19"/>
      <c r="H9" s="19" t="s">
        <v>25</v>
      </c>
    </row>
    <row r="10" spans="1:8" ht="27.75" customHeight="1">
      <c r="A10" s="6">
        <v>4</v>
      </c>
      <c r="B10" s="20" t="s">
        <v>136</v>
      </c>
      <c r="C10" s="21">
        <v>3480</v>
      </c>
      <c r="D10" s="6" t="s">
        <v>172</v>
      </c>
      <c r="E10" s="6" t="s">
        <v>42</v>
      </c>
      <c r="F10" s="6" t="s">
        <v>42</v>
      </c>
      <c r="G10" s="19"/>
      <c r="H10" s="19" t="s">
        <v>25</v>
      </c>
    </row>
    <row r="11" spans="1:8" ht="27.75" customHeight="1">
      <c r="A11" s="6">
        <v>5</v>
      </c>
      <c r="B11" s="20" t="s">
        <v>137</v>
      </c>
      <c r="C11" s="21">
        <v>4947</v>
      </c>
      <c r="D11" s="6" t="s">
        <v>172</v>
      </c>
      <c r="E11" s="6" t="s">
        <v>138</v>
      </c>
      <c r="F11" s="6" t="s">
        <v>138</v>
      </c>
      <c r="G11" s="19"/>
      <c r="H11" s="19" t="s">
        <v>26</v>
      </c>
    </row>
    <row r="12" spans="1:8" ht="27.75" customHeight="1">
      <c r="A12" s="6">
        <v>6</v>
      </c>
      <c r="B12" s="20" t="s">
        <v>139</v>
      </c>
      <c r="C12" s="21">
        <v>2550</v>
      </c>
      <c r="D12" s="6" t="s">
        <v>172</v>
      </c>
      <c r="E12" s="6" t="s">
        <v>138</v>
      </c>
      <c r="F12" s="6" t="s">
        <v>138</v>
      </c>
      <c r="G12" s="19"/>
      <c r="H12" s="19" t="s">
        <v>26</v>
      </c>
    </row>
    <row r="13" spans="1:8" ht="27.75" customHeight="1">
      <c r="A13" s="6">
        <v>7</v>
      </c>
      <c r="B13" s="20" t="s">
        <v>140</v>
      </c>
      <c r="C13" s="21">
        <v>84</v>
      </c>
      <c r="D13" s="6" t="s">
        <v>172</v>
      </c>
      <c r="E13" s="6" t="s">
        <v>41</v>
      </c>
      <c r="F13" s="6" t="s">
        <v>41</v>
      </c>
      <c r="G13" s="19"/>
      <c r="H13" s="19" t="s">
        <v>26</v>
      </c>
    </row>
    <row r="14" spans="1:8" ht="27.75" customHeight="1">
      <c r="A14" s="6">
        <v>8</v>
      </c>
      <c r="B14" s="20" t="s">
        <v>141</v>
      </c>
      <c r="C14" s="21">
        <v>3402.6</v>
      </c>
      <c r="D14" s="6" t="s">
        <v>172</v>
      </c>
      <c r="E14" s="6" t="s">
        <v>102</v>
      </c>
      <c r="F14" s="6" t="s">
        <v>102</v>
      </c>
      <c r="G14" s="19"/>
      <c r="H14" s="19" t="s">
        <v>27</v>
      </c>
    </row>
    <row r="15" spans="1:8" ht="27.75" customHeight="1">
      <c r="A15" s="6"/>
      <c r="B15" s="20"/>
      <c r="C15" s="21"/>
      <c r="D15" s="19"/>
      <c r="E15" s="6"/>
      <c r="F15" s="6"/>
      <c r="G15" s="19"/>
      <c r="H15" s="19"/>
    </row>
    <row r="16" spans="1:8" s="56" customFormat="1" ht="27.75" customHeight="1">
      <c r="A16" s="110" t="s">
        <v>32</v>
      </c>
      <c r="B16" s="111"/>
      <c r="C16" s="71">
        <f>SUM(C7:C15)</f>
        <v>16868.6</v>
      </c>
      <c r="D16" s="110" t="str">
        <f>"(-"&amp;_xlfn.BAHTTEXT(C16)&amp;"-)"</f>
        <v>(-หนึ่งหมื่นหกพันแปดร้อยหกสิบแปดบาทหกสิบสตางค์-)</v>
      </c>
      <c r="E16" s="111"/>
      <c r="F16" s="111"/>
      <c r="G16" s="111"/>
      <c r="H16" s="112"/>
    </row>
    <row r="17" spans="1:8" s="70" customFormat="1" ht="27.75" customHeight="1">
      <c r="A17" s="49"/>
      <c r="B17" s="49"/>
      <c r="C17" s="69"/>
      <c r="D17" s="49"/>
      <c r="E17" s="49"/>
      <c r="F17" s="49"/>
      <c r="G17" s="49"/>
      <c r="H17" s="49"/>
    </row>
    <row r="18" spans="1:8" s="70" customFormat="1" ht="27.75" customHeight="1">
      <c r="A18" s="49"/>
      <c r="B18" s="49"/>
      <c r="C18" s="69"/>
      <c r="D18" s="49"/>
      <c r="E18" s="49"/>
      <c r="F18" s="49"/>
      <c r="G18" s="49"/>
      <c r="H18" s="49"/>
    </row>
    <row r="19" spans="1:8" s="70" customFormat="1" ht="27.75" customHeight="1">
      <c r="A19" s="49"/>
      <c r="B19" s="49"/>
      <c r="C19" s="69"/>
      <c r="D19" s="49"/>
      <c r="E19" s="49"/>
      <c r="F19" s="49"/>
      <c r="G19" s="49"/>
      <c r="H19" s="49"/>
    </row>
    <row r="20" spans="1:8" s="9" customFormat="1" ht="27.75" customHeight="1">
      <c r="A20" s="118" t="s">
        <v>14</v>
      </c>
      <c r="B20" s="113"/>
      <c r="C20" s="113"/>
      <c r="D20" s="113"/>
      <c r="E20" s="113"/>
      <c r="F20" s="113"/>
      <c r="G20" s="113"/>
      <c r="H20" s="119"/>
    </row>
    <row r="21" spans="1:8" ht="27.75" customHeight="1">
      <c r="A21" s="19">
        <v>9</v>
      </c>
      <c r="B21" s="25" t="s">
        <v>142</v>
      </c>
      <c r="C21" s="26">
        <v>2500</v>
      </c>
      <c r="D21" s="6" t="s">
        <v>172</v>
      </c>
      <c r="E21" s="19" t="s">
        <v>143</v>
      </c>
      <c r="F21" s="19" t="s">
        <v>143</v>
      </c>
      <c r="G21" s="19"/>
      <c r="H21" s="19" t="s">
        <v>15</v>
      </c>
    </row>
    <row r="22" spans="1:8" ht="27.75" customHeight="1">
      <c r="A22" s="19">
        <v>10</v>
      </c>
      <c r="B22" s="14" t="s">
        <v>144</v>
      </c>
      <c r="C22" s="15">
        <v>720</v>
      </c>
      <c r="D22" s="6" t="s">
        <v>172</v>
      </c>
      <c r="E22" s="6" t="s">
        <v>106</v>
      </c>
      <c r="F22" s="6" t="s">
        <v>106</v>
      </c>
      <c r="G22" s="6"/>
      <c r="H22" s="6" t="s">
        <v>15</v>
      </c>
    </row>
    <row r="23" spans="1:8" ht="27.75" customHeight="1">
      <c r="A23" s="19">
        <v>11</v>
      </c>
      <c r="B23" s="17" t="s">
        <v>145</v>
      </c>
      <c r="C23" s="18">
        <v>5700</v>
      </c>
      <c r="D23" s="6" t="s">
        <v>172</v>
      </c>
      <c r="E23" s="16" t="s">
        <v>106</v>
      </c>
      <c r="F23" s="16" t="s">
        <v>106</v>
      </c>
      <c r="G23" s="16"/>
      <c r="H23" s="6" t="s">
        <v>15</v>
      </c>
    </row>
    <row r="24" spans="1:8" ht="27.75" customHeight="1">
      <c r="A24" s="6">
        <v>12</v>
      </c>
      <c r="B24" s="17" t="s">
        <v>146</v>
      </c>
      <c r="C24" s="18">
        <v>13200</v>
      </c>
      <c r="D24" s="6" t="s">
        <v>172</v>
      </c>
      <c r="E24" s="16" t="s">
        <v>148</v>
      </c>
      <c r="F24" s="16" t="s">
        <v>148</v>
      </c>
      <c r="G24" s="16"/>
      <c r="H24" s="6" t="s">
        <v>15</v>
      </c>
    </row>
    <row r="25" spans="1:8" ht="27.75" customHeight="1">
      <c r="A25" s="19"/>
      <c r="B25" s="17" t="s">
        <v>147</v>
      </c>
      <c r="C25" s="15"/>
      <c r="D25" s="6"/>
      <c r="E25" s="6"/>
      <c r="F25" s="6"/>
      <c r="G25" s="6"/>
      <c r="H25" s="6"/>
    </row>
    <row r="26" spans="1:8" ht="27.75" customHeight="1">
      <c r="A26" s="6">
        <v>13</v>
      </c>
      <c r="B26" s="17" t="s">
        <v>149</v>
      </c>
      <c r="C26" s="18">
        <v>2500</v>
      </c>
      <c r="D26" s="6" t="s">
        <v>172</v>
      </c>
      <c r="E26" s="16" t="s">
        <v>150</v>
      </c>
      <c r="F26" s="16" t="s">
        <v>150</v>
      </c>
      <c r="G26" s="16"/>
      <c r="H26" s="6" t="s">
        <v>25</v>
      </c>
    </row>
    <row r="27" spans="1:8" ht="27.75" customHeight="1">
      <c r="A27" s="19">
        <v>14</v>
      </c>
      <c r="B27" s="17" t="s">
        <v>149</v>
      </c>
      <c r="C27" s="18">
        <v>4850</v>
      </c>
      <c r="D27" s="6" t="s">
        <v>172</v>
      </c>
      <c r="E27" s="16" t="s">
        <v>150</v>
      </c>
      <c r="F27" s="16" t="s">
        <v>150</v>
      </c>
      <c r="G27" s="16"/>
      <c r="H27" s="6" t="s">
        <v>26</v>
      </c>
    </row>
    <row r="28" spans="1:8" ht="27.75" customHeight="1">
      <c r="A28" s="6">
        <v>15</v>
      </c>
      <c r="B28" s="46" t="s">
        <v>200</v>
      </c>
      <c r="C28" s="18">
        <v>12160</v>
      </c>
      <c r="D28" s="6" t="s">
        <v>172</v>
      </c>
      <c r="E28" s="16" t="s">
        <v>128</v>
      </c>
      <c r="F28" s="16" t="s">
        <v>128</v>
      </c>
      <c r="G28" s="16"/>
      <c r="H28" s="6" t="s">
        <v>26</v>
      </c>
    </row>
    <row r="29" spans="1:8" ht="27.75" customHeight="1">
      <c r="A29" s="6">
        <v>16</v>
      </c>
      <c r="B29" s="46" t="s">
        <v>201</v>
      </c>
      <c r="C29" s="18">
        <v>3040</v>
      </c>
      <c r="D29" s="6" t="s">
        <v>172</v>
      </c>
      <c r="E29" s="16" t="s">
        <v>80</v>
      </c>
      <c r="F29" s="16" t="s">
        <v>80</v>
      </c>
      <c r="G29" s="16"/>
      <c r="H29" s="6" t="s">
        <v>26</v>
      </c>
    </row>
    <row r="30" spans="1:8" ht="27.75" customHeight="1">
      <c r="A30" s="6">
        <v>17</v>
      </c>
      <c r="B30" s="46" t="s">
        <v>202</v>
      </c>
      <c r="C30" s="18">
        <v>7600</v>
      </c>
      <c r="D30" s="6" t="s">
        <v>172</v>
      </c>
      <c r="E30" s="16" t="s">
        <v>50</v>
      </c>
      <c r="F30" s="16" t="s">
        <v>50</v>
      </c>
      <c r="G30" s="16"/>
      <c r="H30" s="6" t="s">
        <v>26</v>
      </c>
    </row>
    <row r="31" spans="1:8" s="70" customFormat="1" ht="27.75" customHeight="1">
      <c r="A31" s="19"/>
      <c r="B31" s="46"/>
      <c r="C31" s="18"/>
      <c r="D31" s="16"/>
      <c r="E31" s="16"/>
      <c r="F31" s="16"/>
      <c r="G31" s="16"/>
      <c r="H31" s="6"/>
    </row>
    <row r="32" spans="1:8" s="54" customFormat="1" ht="27.75" customHeight="1">
      <c r="A32" s="110" t="s">
        <v>31</v>
      </c>
      <c r="B32" s="112"/>
      <c r="C32" s="72">
        <f>SUM(C21:C31)</f>
        <v>52270</v>
      </c>
      <c r="D32" s="110" t="str">
        <f>"(-"&amp;_xlfn.BAHTTEXT(C32)&amp;"-)"</f>
        <v>(-ห้าหมื่นสองพันสองร้อยเจ็ดสิบบาทถ้วน-)</v>
      </c>
      <c r="E32" s="111"/>
      <c r="F32" s="111"/>
      <c r="G32" s="111"/>
      <c r="H32" s="112"/>
    </row>
    <row r="33" spans="1:8" s="9" customFormat="1" ht="27.75" customHeight="1">
      <c r="A33" s="118" t="s">
        <v>130</v>
      </c>
      <c r="B33" s="119"/>
      <c r="C33" s="72">
        <f>SUM(C16,C32)</f>
        <v>69138.6</v>
      </c>
      <c r="D33" s="118" t="str">
        <f>"(-"&amp;_xlfn.BAHTTEXT(C33)&amp;"-)"</f>
        <v>(-หกหมื่นเก้าพันหนึ่งร้อยสามสิบแปดบาทหกสิบสตางค์-)</v>
      </c>
      <c r="E33" s="113"/>
      <c r="F33" s="113"/>
      <c r="G33" s="113"/>
      <c r="H33" s="119"/>
    </row>
    <row r="34" ht="27.75" customHeight="1">
      <c r="B34" s="3" t="s">
        <v>178</v>
      </c>
    </row>
    <row r="35" spans="2:3" ht="27.75" customHeight="1">
      <c r="B35" s="3" t="s">
        <v>179</v>
      </c>
      <c r="C35" s="3" t="s">
        <v>176</v>
      </c>
    </row>
    <row r="36" spans="2:3" ht="27.75" customHeight="1">
      <c r="B36" s="3" t="s">
        <v>173</v>
      </c>
      <c r="C36" s="3" t="s">
        <v>177</v>
      </c>
    </row>
    <row r="37" spans="2:3" ht="21" customHeight="1">
      <c r="B37" s="3" t="s">
        <v>174</v>
      </c>
      <c r="C37" s="3"/>
    </row>
    <row r="38" spans="2:3" ht="23.25" customHeight="1">
      <c r="B38" s="3" t="s">
        <v>175</v>
      </c>
      <c r="C38" s="3"/>
    </row>
    <row r="39" ht="21" customHeight="1">
      <c r="C39" s="3"/>
    </row>
    <row r="40" ht="25.5" customHeight="1">
      <c r="D40" s="3" t="s">
        <v>17</v>
      </c>
    </row>
    <row r="41" spans="4:5" ht="22.5" customHeight="1">
      <c r="D41" s="102" t="s">
        <v>33</v>
      </c>
      <c r="E41" s="102"/>
    </row>
    <row r="42" spans="2:4" ht="22.5" customHeight="1">
      <c r="B42" s="3" t="s">
        <v>23</v>
      </c>
      <c r="D42" s="3" t="s">
        <v>46</v>
      </c>
    </row>
    <row r="43" spans="4:5" ht="22.5" customHeight="1">
      <c r="D43" s="104"/>
      <c r="E43" s="104"/>
    </row>
    <row r="44" ht="22.5" customHeight="1"/>
    <row r="45" spans="2:6" ht="22.5" customHeight="1">
      <c r="B45" s="3" t="s">
        <v>18</v>
      </c>
      <c r="D45" s="3" t="s">
        <v>16</v>
      </c>
      <c r="F45" s="39" t="s">
        <v>22</v>
      </c>
    </row>
    <row r="46" spans="2:6" ht="22.5" customHeight="1">
      <c r="B46" s="3" t="s">
        <v>19</v>
      </c>
      <c r="D46" s="105" t="s">
        <v>20</v>
      </c>
      <c r="E46" s="105"/>
      <c r="F46" s="38" t="s">
        <v>28</v>
      </c>
    </row>
    <row r="47" spans="2:6" ht="22.5" customHeight="1">
      <c r="B47" s="39" t="s">
        <v>36</v>
      </c>
      <c r="D47" s="106" t="s">
        <v>37</v>
      </c>
      <c r="E47" s="106"/>
      <c r="F47" s="38" t="s">
        <v>29</v>
      </c>
    </row>
    <row r="48" spans="6:7" ht="22.5" customHeight="1">
      <c r="F48" s="102"/>
      <c r="G48" s="102"/>
    </row>
  </sheetData>
  <sheetProtection/>
  <mergeCells count="19">
    <mergeCell ref="F48:G48"/>
    <mergeCell ref="A33:B33"/>
    <mergeCell ref="D33:H33"/>
    <mergeCell ref="D41:E41"/>
    <mergeCell ref="D43:E43"/>
    <mergeCell ref="D46:E46"/>
    <mergeCell ref="D47:E47"/>
    <mergeCell ref="A6:H6"/>
    <mergeCell ref="A16:B16"/>
    <mergeCell ref="D16:H16"/>
    <mergeCell ref="A20:H20"/>
    <mergeCell ref="A32:B32"/>
    <mergeCell ref="D32:H32"/>
    <mergeCell ref="A1:G1"/>
    <mergeCell ref="A2:G2"/>
    <mergeCell ref="A3:H3"/>
    <mergeCell ref="A4:A5"/>
    <mergeCell ref="B4:B5"/>
    <mergeCell ref="D4:D5"/>
  </mergeCells>
  <printOptions horizontalCentered="1"/>
  <pageMargins left="0.1968503937007874" right="0.1968503937007874" top="0.5905511811023623" bottom="0.3937007874015748" header="0.5905511811023623" footer="0.3937007874015748"/>
  <pageSetup horizontalDpi="600" verticalDpi="600" orientation="landscape" paperSize="9" scale="99" r:id="rId1"/>
  <rowBreaks count="1" manualBreakCount="1">
    <brk id="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143" zoomScaleSheetLayoutView="143" workbookViewId="0" topLeftCell="A25">
      <selection activeCell="E38" sqref="E38"/>
    </sheetView>
  </sheetViews>
  <sheetFormatPr defaultColWidth="8.8515625" defaultRowHeight="15"/>
  <cols>
    <col min="1" max="1" width="6.421875" style="3" customWidth="1"/>
    <col min="2" max="2" width="38.8515625" style="3" customWidth="1"/>
    <col min="3" max="3" width="13.421875" style="10" customWidth="1"/>
    <col min="4" max="4" width="10.421875" style="3" customWidth="1"/>
    <col min="5" max="6" width="21.28125" style="42" customWidth="1"/>
    <col min="7" max="7" width="13.8515625" style="3" customWidth="1"/>
    <col min="8" max="8" width="10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14" t="s">
        <v>151</v>
      </c>
      <c r="B1" s="114"/>
      <c r="C1" s="114"/>
      <c r="D1" s="114"/>
      <c r="E1" s="114"/>
      <c r="F1" s="114"/>
      <c r="G1" s="114"/>
      <c r="H1" s="22" t="s">
        <v>2</v>
      </c>
    </row>
    <row r="2" spans="1:7" s="1" customFormat="1" ht="24" customHeight="1">
      <c r="A2" s="114" t="s">
        <v>24</v>
      </c>
      <c r="B2" s="114"/>
      <c r="C2" s="114"/>
      <c r="D2" s="114"/>
      <c r="E2" s="114"/>
      <c r="F2" s="114"/>
      <c r="G2" s="114"/>
    </row>
    <row r="3" spans="1:8" s="1" customFormat="1" ht="24" customHeight="1">
      <c r="A3" s="113" t="s">
        <v>152</v>
      </c>
      <c r="B3" s="113"/>
      <c r="C3" s="113"/>
      <c r="D3" s="113"/>
      <c r="E3" s="113"/>
      <c r="F3" s="113"/>
      <c r="G3" s="113"/>
      <c r="H3" s="113"/>
    </row>
    <row r="4" spans="1:8" ht="22.5" customHeight="1">
      <c r="A4" s="115" t="s">
        <v>0</v>
      </c>
      <c r="B4" s="115" t="s">
        <v>1</v>
      </c>
      <c r="C4" s="86" t="s">
        <v>4</v>
      </c>
      <c r="D4" s="115" t="s">
        <v>21</v>
      </c>
      <c r="E4" s="44" t="s">
        <v>5</v>
      </c>
      <c r="F4" s="44" t="s">
        <v>7</v>
      </c>
      <c r="G4" s="44" t="s">
        <v>9</v>
      </c>
      <c r="H4" s="44" t="s">
        <v>11</v>
      </c>
    </row>
    <row r="5" spans="1:8" ht="22.5" customHeight="1">
      <c r="A5" s="116"/>
      <c r="B5" s="116"/>
      <c r="C5" s="4" t="s">
        <v>3</v>
      </c>
      <c r="D5" s="116"/>
      <c r="E5" s="45" t="s">
        <v>6</v>
      </c>
      <c r="F5" s="45" t="s">
        <v>8</v>
      </c>
      <c r="G5" s="45" t="s">
        <v>10</v>
      </c>
      <c r="H5" s="45" t="s">
        <v>12</v>
      </c>
    </row>
    <row r="6" spans="1:8" ht="27.75" customHeight="1">
      <c r="A6" s="107" t="s">
        <v>13</v>
      </c>
      <c r="B6" s="108"/>
      <c r="C6" s="108"/>
      <c r="D6" s="108"/>
      <c r="E6" s="108"/>
      <c r="F6" s="108"/>
      <c r="G6" s="108"/>
      <c r="H6" s="109"/>
    </row>
    <row r="7" spans="1:8" ht="27.75" customHeight="1">
      <c r="A7" s="5">
        <v>1</v>
      </c>
      <c r="B7" s="12" t="s">
        <v>153</v>
      </c>
      <c r="C7" s="13">
        <v>4030</v>
      </c>
      <c r="D7" s="80" t="s">
        <v>172</v>
      </c>
      <c r="E7" s="6" t="s">
        <v>138</v>
      </c>
      <c r="F7" s="6" t="s">
        <v>138</v>
      </c>
      <c r="G7" s="5"/>
      <c r="H7" s="5" t="s">
        <v>15</v>
      </c>
    </row>
    <row r="8" spans="1:8" ht="27.75" customHeight="1">
      <c r="A8" s="6">
        <v>2</v>
      </c>
      <c r="B8" s="20" t="s">
        <v>154</v>
      </c>
      <c r="C8" s="21">
        <v>6920</v>
      </c>
      <c r="D8" s="6" t="s">
        <v>172</v>
      </c>
      <c r="E8" s="6" t="s">
        <v>138</v>
      </c>
      <c r="F8" s="6" t="s">
        <v>138</v>
      </c>
      <c r="G8" s="19"/>
      <c r="H8" s="19" t="s">
        <v>15</v>
      </c>
    </row>
    <row r="9" spans="1:8" ht="27.75" customHeight="1">
      <c r="A9" s="6">
        <v>3</v>
      </c>
      <c r="B9" s="20" t="s">
        <v>43</v>
      </c>
      <c r="C9" s="21">
        <v>2800</v>
      </c>
      <c r="D9" s="6" t="s">
        <v>172</v>
      </c>
      <c r="E9" s="6" t="s">
        <v>138</v>
      </c>
      <c r="F9" s="6" t="s">
        <v>138</v>
      </c>
      <c r="G9" s="19"/>
      <c r="H9" s="19" t="s">
        <v>15</v>
      </c>
    </row>
    <row r="10" spans="1:8" ht="27.75" customHeight="1">
      <c r="A10" s="6">
        <v>4</v>
      </c>
      <c r="B10" s="20" t="s">
        <v>155</v>
      </c>
      <c r="C10" s="21">
        <v>40071.5</v>
      </c>
      <c r="D10" s="6" t="s">
        <v>172</v>
      </c>
      <c r="E10" s="6" t="s">
        <v>156</v>
      </c>
      <c r="F10" s="6" t="s">
        <v>156</v>
      </c>
      <c r="G10" s="19"/>
      <c r="H10" s="19" t="s">
        <v>15</v>
      </c>
    </row>
    <row r="11" spans="1:8" ht="27.75" customHeight="1">
      <c r="A11" s="6">
        <v>5</v>
      </c>
      <c r="B11" s="20" t="s">
        <v>157</v>
      </c>
      <c r="C11" s="21">
        <v>9630</v>
      </c>
      <c r="D11" s="6" t="s">
        <v>172</v>
      </c>
      <c r="E11" s="6" t="s">
        <v>158</v>
      </c>
      <c r="F11" s="6" t="s">
        <v>158</v>
      </c>
      <c r="G11" s="19"/>
      <c r="H11" s="19" t="s">
        <v>15</v>
      </c>
    </row>
    <row r="12" spans="1:8" ht="27.75" customHeight="1">
      <c r="A12" s="6">
        <v>6</v>
      </c>
      <c r="B12" s="20" t="s">
        <v>140</v>
      </c>
      <c r="C12" s="21">
        <v>900</v>
      </c>
      <c r="D12" s="6" t="s">
        <v>172</v>
      </c>
      <c r="E12" s="6" t="s">
        <v>41</v>
      </c>
      <c r="F12" s="6" t="s">
        <v>41</v>
      </c>
      <c r="G12" s="19"/>
      <c r="H12" s="19" t="s">
        <v>15</v>
      </c>
    </row>
    <row r="13" spans="1:8" ht="27.75" customHeight="1">
      <c r="A13" s="6">
        <v>7</v>
      </c>
      <c r="B13" s="20" t="s">
        <v>45</v>
      </c>
      <c r="C13" s="21">
        <v>3900</v>
      </c>
      <c r="D13" s="6" t="s">
        <v>172</v>
      </c>
      <c r="E13" s="6" t="s">
        <v>42</v>
      </c>
      <c r="F13" s="6" t="s">
        <v>42</v>
      </c>
      <c r="G13" s="19"/>
      <c r="H13" s="19" t="s">
        <v>25</v>
      </c>
    </row>
    <row r="14" spans="1:8" ht="27.75" customHeight="1">
      <c r="A14" s="6">
        <v>8</v>
      </c>
      <c r="B14" s="20" t="s">
        <v>159</v>
      </c>
      <c r="C14" s="21">
        <v>959</v>
      </c>
      <c r="D14" s="6" t="s">
        <v>172</v>
      </c>
      <c r="E14" s="6" t="s">
        <v>42</v>
      </c>
      <c r="F14" s="6" t="s">
        <v>42</v>
      </c>
      <c r="G14" s="19"/>
      <c r="H14" s="19" t="s">
        <v>25</v>
      </c>
    </row>
    <row r="15" spans="1:8" ht="27.75" customHeight="1">
      <c r="A15" s="6">
        <v>9</v>
      </c>
      <c r="B15" s="20" t="s">
        <v>43</v>
      </c>
      <c r="C15" s="21">
        <v>2250</v>
      </c>
      <c r="D15" s="6" t="s">
        <v>172</v>
      </c>
      <c r="E15" s="6" t="s">
        <v>150</v>
      </c>
      <c r="F15" s="6" t="s">
        <v>150</v>
      </c>
      <c r="G15" s="19"/>
      <c r="H15" s="19" t="s">
        <v>25</v>
      </c>
    </row>
    <row r="16" spans="1:8" ht="27.75" customHeight="1">
      <c r="A16" s="6">
        <v>10</v>
      </c>
      <c r="B16" s="20" t="s">
        <v>160</v>
      </c>
      <c r="C16" s="21">
        <v>5350</v>
      </c>
      <c r="D16" s="6" t="s">
        <v>172</v>
      </c>
      <c r="E16" s="6" t="s">
        <v>102</v>
      </c>
      <c r="F16" s="6" t="s">
        <v>102</v>
      </c>
      <c r="G16" s="19"/>
      <c r="H16" s="19" t="s">
        <v>27</v>
      </c>
    </row>
    <row r="17" spans="1:8" ht="27.75" customHeight="1">
      <c r="A17" s="6">
        <v>11</v>
      </c>
      <c r="B17" s="20" t="s">
        <v>161</v>
      </c>
      <c r="C17" s="21">
        <v>826</v>
      </c>
      <c r="D17" s="6" t="s">
        <v>172</v>
      </c>
      <c r="E17" s="6" t="s">
        <v>138</v>
      </c>
      <c r="F17" s="6" t="s">
        <v>138</v>
      </c>
      <c r="G17" s="19"/>
      <c r="H17" s="19" t="s">
        <v>27</v>
      </c>
    </row>
    <row r="18" spans="1:8" ht="27.75" customHeight="1">
      <c r="A18" s="16">
        <v>12</v>
      </c>
      <c r="B18" s="73" t="s">
        <v>160</v>
      </c>
      <c r="C18" s="74">
        <v>2782</v>
      </c>
      <c r="D18" s="19" t="s">
        <v>172</v>
      </c>
      <c r="E18" s="16" t="s">
        <v>102</v>
      </c>
      <c r="F18" s="16" t="s">
        <v>102</v>
      </c>
      <c r="G18" s="59"/>
      <c r="H18" s="59" t="s">
        <v>27</v>
      </c>
    </row>
    <row r="19" spans="1:8" s="75" customFormat="1" ht="27.75" customHeight="1">
      <c r="A19" s="110" t="s">
        <v>32</v>
      </c>
      <c r="B19" s="111"/>
      <c r="C19" s="71">
        <f>SUM(C7:C18)</f>
        <v>80418.5</v>
      </c>
      <c r="D19" s="110" t="str">
        <f>"(-"&amp;_xlfn.BAHTTEXT(C19)&amp;"-)"</f>
        <v>(-แปดหมื่นสี่ร้อยสิบแปดบาทห้าสิบสตางค์-)</v>
      </c>
      <c r="E19" s="111"/>
      <c r="F19" s="111"/>
      <c r="G19" s="111"/>
      <c r="H19" s="112"/>
    </row>
    <row r="20" spans="1:8" s="70" customFormat="1" ht="27.75" customHeight="1">
      <c r="A20" s="49"/>
      <c r="B20" s="49"/>
      <c r="C20" s="69"/>
      <c r="D20" s="49"/>
      <c r="E20" s="49"/>
      <c r="F20" s="49"/>
      <c r="G20" s="49"/>
      <c r="H20" s="49"/>
    </row>
    <row r="21" spans="1:8" s="9" customFormat="1" ht="27.75" customHeight="1">
      <c r="A21" s="118" t="s">
        <v>14</v>
      </c>
      <c r="B21" s="113"/>
      <c r="C21" s="113"/>
      <c r="D21" s="113"/>
      <c r="E21" s="113"/>
      <c r="F21" s="113"/>
      <c r="G21" s="113"/>
      <c r="H21" s="119"/>
    </row>
    <row r="22" spans="1:8" ht="27.75" customHeight="1">
      <c r="A22" s="19">
        <v>13</v>
      </c>
      <c r="B22" s="25" t="s">
        <v>162</v>
      </c>
      <c r="C22" s="26">
        <v>3120</v>
      </c>
      <c r="D22" s="6" t="s">
        <v>172</v>
      </c>
      <c r="E22" s="19" t="s">
        <v>106</v>
      </c>
      <c r="F22" s="19" t="s">
        <v>106</v>
      </c>
      <c r="G22" s="19"/>
      <c r="H22" s="19" t="s">
        <v>15</v>
      </c>
    </row>
    <row r="23" spans="1:8" ht="27.75" customHeight="1">
      <c r="A23" s="6">
        <v>14</v>
      </c>
      <c r="B23" s="14" t="s">
        <v>163</v>
      </c>
      <c r="C23" s="15">
        <v>3400</v>
      </c>
      <c r="D23" s="6" t="s">
        <v>172</v>
      </c>
      <c r="E23" s="6" t="s">
        <v>106</v>
      </c>
      <c r="F23" s="6" t="s">
        <v>106</v>
      </c>
      <c r="G23" s="6"/>
      <c r="H23" s="6" t="s">
        <v>15</v>
      </c>
    </row>
    <row r="24" spans="1:8" ht="27.75" customHeight="1">
      <c r="A24" s="19">
        <v>15</v>
      </c>
      <c r="B24" s="17" t="s">
        <v>164</v>
      </c>
      <c r="C24" s="18">
        <v>3600</v>
      </c>
      <c r="D24" s="6" t="s">
        <v>172</v>
      </c>
      <c r="E24" s="16" t="s">
        <v>106</v>
      </c>
      <c r="F24" s="16" t="s">
        <v>106</v>
      </c>
      <c r="G24" s="16"/>
      <c r="H24" s="6" t="s">
        <v>25</v>
      </c>
    </row>
    <row r="25" spans="1:8" ht="27.75" customHeight="1">
      <c r="A25" s="6">
        <v>16</v>
      </c>
      <c r="B25" s="17" t="s">
        <v>165</v>
      </c>
      <c r="C25" s="18">
        <v>68595</v>
      </c>
      <c r="D25" s="6" t="s">
        <v>172</v>
      </c>
      <c r="E25" s="16" t="s">
        <v>166</v>
      </c>
      <c r="F25" s="16" t="s">
        <v>166</v>
      </c>
      <c r="G25" s="16"/>
      <c r="H25" s="6" t="s">
        <v>25</v>
      </c>
    </row>
    <row r="26" spans="1:8" ht="27.75" customHeight="1">
      <c r="A26" s="19">
        <v>17</v>
      </c>
      <c r="B26" s="46" t="s">
        <v>204</v>
      </c>
      <c r="C26" s="15">
        <v>12800</v>
      </c>
      <c r="D26" s="6" t="s">
        <v>172</v>
      </c>
      <c r="E26" s="6" t="s">
        <v>128</v>
      </c>
      <c r="F26" s="6" t="s">
        <v>76</v>
      </c>
      <c r="G26" s="6"/>
      <c r="H26" s="6" t="s">
        <v>26</v>
      </c>
    </row>
    <row r="27" spans="1:8" ht="27.75" customHeight="1">
      <c r="A27" s="19">
        <v>18</v>
      </c>
      <c r="B27" s="46" t="s">
        <v>203</v>
      </c>
      <c r="C27" s="18">
        <v>3200</v>
      </c>
      <c r="D27" s="6" t="s">
        <v>172</v>
      </c>
      <c r="E27" s="16" t="s">
        <v>80</v>
      </c>
      <c r="F27" s="16" t="s">
        <v>80</v>
      </c>
      <c r="G27" s="16"/>
      <c r="H27" s="6" t="s">
        <v>26</v>
      </c>
    </row>
    <row r="28" spans="1:8" ht="27.75" customHeight="1">
      <c r="A28" s="19">
        <v>19</v>
      </c>
      <c r="B28" s="46" t="s">
        <v>205</v>
      </c>
      <c r="C28" s="18">
        <v>8000</v>
      </c>
      <c r="D28" s="6" t="s">
        <v>172</v>
      </c>
      <c r="E28" s="16" t="s">
        <v>50</v>
      </c>
      <c r="F28" s="16" t="s">
        <v>50</v>
      </c>
      <c r="G28" s="16"/>
      <c r="H28" s="6" t="s">
        <v>26</v>
      </c>
    </row>
    <row r="29" spans="1:8" ht="27.75" customHeight="1">
      <c r="A29" s="19">
        <v>20</v>
      </c>
      <c r="B29" s="17" t="s">
        <v>167</v>
      </c>
      <c r="C29" s="18">
        <v>4850</v>
      </c>
      <c r="D29" s="6" t="s">
        <v>172</v>
      </c>
      <c r="E29" s="16" t="s">
        <v>150</v>
      </c>
      <c r="F29" s="16" t="s">
        <v>150</v>
      </c>
      <c r="G29" s="16"/>
      <c r="H29" s="6" t="s">
        <v>27</v>
      </c>
    </row>
    <row r="30" spans="1:8" ht="27.75" customHeight="1">
      <c r="A30" s="6">
        <v>21</v>
      </c>
      <c r="B30" s="17" t="s">
        <v>168</v>
      </c>
      <c r="C30" s="18">
        <v>2800</v>
      </c>
      <c r="D30" s="6" t="s">
        <v>172</v>
      </c>
      <c r="E30" s="16" t="s">
        <v>169</v>
      </c>
      <c r="F30" s="16" t="s">
        <v>169</v>
      </c>
      <c r="G30" s="16"/>
      <c r="H30" s="6" t="s">
        <v>27</v>
      </c>
    </row>
    <row r="31" spans="1:8" ht="27.75" customHeight="1">
      <c r="A31" s="59">
        <v>22</v>
      </c>
      <c r="B31" s="17" t="s">
        <v>170</v>
      </c>
      <c r="C31" s="18">
        <v>70209</v>
      </c>
      <c r="D31" s="6" t="s">
        <v>172</v>
      </c>
      <c r="E31" s="16" t="s">
        <v>171</v>
      </c>
      <c r="F31" s="16" t="s">
        <v>171</v>
      </c>
      <c r="G31" s="16"/>
      <c r="H31" s="16" t="s">
        <v>27</v>
      </c>
    </row>
    <row r="32" spans="1:8" s="79" customFormat="1" ht="23.25" customHeight="1">
      <c r="A32" s="78"/>
      <c r="B32" s="76"/>
      <c r="C32" s="77"/>
      <c r="D32" s="78"/>
      <c r="E32" s="78"/>
      <c r="F32" s="78"/>
      <c r="G32" s="78"/>
      <c r="H32" s="78"/>
    </row>
    <row r="33" spans="1:8" s="54" customFormat="1" ht="27.75" customHeight="1">
      <c r="A33" s="110" t="s">
        <v>31</v>
      </c>
      <c r="B33" s="111"/>
      <c r="C33" s="88">
        <f>SUM(C22:C31)</f>
        <v>180574</v>
      </c>
      <c r="D33" s="111" t="str">
        <f>"(-"&amp;_xlfn.BAHTTEXT(C33)&amp;"-)"</f>
        <v>(-หนึ่งแสนแปดหมื่นห้าร้อยเจ็ดสิบสี่บาทถ้วน-)</v>
      </c>
      <c r="E33" s="111"/>
      <c r="F33" s="111"/>
      <c r="G33" s="111"/>
      <c r="H33" s="112"/>
    </row>
    <row r="34" spans="1:8" s="9" customFormat="1" ht="28.5" customHeight="1">
      <c r="A34" s="118" t="s">
        <v>130</v>
      </c>
      <c r="B34" s="113"/>
      <c r="C34" s="87">
        <f>C19+C33</f>
        <v>260992.5</v>
      </c>
      <c r="D34" s="113" t="str">
        <f>"(-"&amp;_xlfn.BAHTTEXT(C34)&amp;"-)"</f>
        <v>(-สองแสนหกหมื่นเก้าร้อยเก้าสิบสองบาทห้าสิบสตางค์-)</v>
      </c>
      <c r="E34" s="113"/>
      <c r="F34" s="113"/>
      <c r="G34" s="113"/>
      <c r="H34" s="119"/>
    </row>
    <row r="35" ht="27.75" customHeight="1">
      <c r="B35" s="3" t="s">
        <v>178</v>
      </c>
    </row>
    <row r="36" spans="2:3" ht="27.75" customHeight="1">
      <c r="B36" s="3" t="s">
        <v>179</v>
      </c>
      <c r="C36" s="3" t="s">
        <v>176</v>
      </c>
    </row>
    <row r="37" spans="2:3" ht="27.75" customHeight="1">
      <c r="B37" s="3" t="s">
        <v>173</v>
      </c>
      <c r="C37" s="3" t="s">
        <v>177</v>
      </c>
    </row>
    <row r="38" spans="2:3" ht="20.25" customHeight="1">
      <c r="B38" s="3" t="s">
        <v>174</v>
      </c>
      <c r="C38" s="3"/>
    </row>
    <row r="39" spans="2:3" ht="20.25" customHeight="1">
      <c r="B39" s="3" t="s">
        <v>175</v>
      </c>
      <c r="C39" s="3"/>
    </row>
    <row r="40" ht="21" customHeight="1">
      <c r="C40" s="3"/>
    </row>
    <row r="41" ht="25.5" customHeight="1">
      <c r="D41" s="3" t="s">
        <v>17</v>
      </c>
    </row>
    <row r="42" spans="4:5" ht="22.5" customHeight="1">
      <c r="D42" s="102" t="s">
        <v>33</v>
      </c>
      <c r="E42" s="102"/>
    </row>
    <row r="43" spans="2:4" ht="22.5" customHeight="1">
      <c r="B43" s="3" t="s">
        <v>23</v>
      </c>
      <c r="D43" s="3" t="s">
        <v>46</v>
      </c>
    </row>
    <row r="44" spans="4:5" ht="22.5" customHeight="1">
      <c r="D44" s="104"/>
      <c r="E44" s="104"/>
    </row>
    <row r="45" ht="22.5" customHeight="1"/>
    <row r="46" spans="2:6" ht="22.5" customHeight="1">
      <c r="B46" s="3" t="s">
        <v>18</v>
      </c>
      <c r="D46" s="3" t="s">
        <v>16</v>
      </c>
      <c r="F46" s="43" t="s">
        <v>22</v>
      </c>
    </row>
    <row r="47" spans="2:6" ht="22.5" customHeight="1">
      <c r="B47" s="3" t="s">
        <v>19</v>
      </c>
      <c r="D47" s="105" t="s">
        <v>20</v>
      </c>
      <c r="E47" s="105"/>
      <c r="F47" s="42" t="s">
        <v>28</v>
      </c>
    </row>
    <row r="48" spans="2:6" ht="22.5" customHeight="1">
      <c r="B48" s="43" t="s">
        <v>36</v>
      </c>
      <c r="D48" s="106" t="s">
        <v>37</v>
      </c>
      <c r="E48" s="106"/>
      <c r="F48" s="42" t="s">
        <v>29</v>
      </c>
    </row>
    <row r="49" spans="6:7" ht="22.5" customHeight="1">
      <c r="F49" s="102"/>
      <c r="G49" s="102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9:B19"/>
    <mergeCell ref="D19:H19"/>
    <mergeCell ref="A21:H21"/>
    <mergeCell ref="A33:B33"/>
    <mergeCell ref="D33:H33"/>
    <mergeCell ref="F49:G49"/>
    <mergeCell ref="A34:B34"/>
    <mergeCell ref="D34:H34"/>
    <mergeCell ref="D42:E42"/>
    <mergeCell ref="D44:E44"/>
    <mergeCell ref="D47:E47"/>
    <mergeCell ref="D48:E48"/>
  </mergeCells>
  <printOptions horizontalCentered="1"/>
  <pageMargins left="0.1968503937007874" right="0.07874015748031496" top="0.5511811023622047" bottom="0.3937007874015748" header="0.31496062992125984" footer="0.31496062992125984"/>
  <pageSetup horizontalDpi="600" verticalDpi="600" orientation="landscape" paperSize="9" scale="97" r:id="rId1"/>
  <rowBreaks count="2" manualBreakCount="2">
    <brk id="20" max="255" man="1"/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H43" sqref="H43"/>
    </sheetView>
  </sheetViews>
  <sheetFormatPr defaultColWidth="8.8515625" defaultRowHeight="15"/>
  <cols>
    <col min="1" max="1" width="6.421875" style="3" customWidth="1"/>
    <col min="2" max="2" width="39.7109375" style="3" customWidth="1"/>
    <col min="3" max="3" width="13.421875" style="10" customWidth="1"/>
    <col min="4" max="4" width="10.421875" style="3" customWidth="1"/>
    <col min="5" max="6" width="21.28125" style="60" customWidth="1"/>
    <col min="7" max="7" width="14.7109375" style="3" customWidth="1"/>
    <col min="8" max="8" width="10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14" t="s">
        <v>186</v>
      </c>
      <c r="B1" s="114"/>
      <c r="C1" s="114"/>
      <c r="D1" s="114"/>
      <c r="E1" s="114"/>
      <c r="F1" s="114"/>
      <c r="G1" s="114"/>
      <c r="H1" s="22" t="s">
        <v>2</v>
      </c>
    </row>
    <row r="2" spans="1:7" s="1" customFormat="1" ht="24" customHeight="1">
      <c r="A2" s="114" t="s">
        <v>24</v>
      </c>
      <c r="B2" s="114"/>
      <c r="C2" s="114"/>
      <c r="D2" s="114"/>
      <c r="E2" s="114"/>
      <c r="F2" s="114"/>
      <c r="G2" s="114"/>
    </row>
    <row r="3" spans="1:8" s="1" customFormat="1" ht="24" customHeight="1">
      <c r="A3" s="113" t="s">
        <v>180</v>
      </c>
      <c r="B3" s="113"/>
      <c r="C3" s="113"/>
      <c r="D3" s="113"/>
      <c r="E3" s="113"/>
      <c r="F3" s="113"/>
      <c r="G3" s="113"/>
      <c r="H3" s="113"/>
    </row>
    <row r="4" spans="1:8" ht="22.5" customHeight="1">
      <c r="A4" s="115" t="s">
        <v>0</v>
      </c>
      <c r="B4" s="115" t="s">
        <v>1</v>
      </c>
      <c r="C4" s="86" t="s">
        <v>4</v>
      </c>
      <c r="D4" s="115" t="s">
        <v>21</v>
      </c>
      <c r="E4" s="63" t="s">
        <v>5</v>
      </c>
      <c r="F4" s="63" t="s">
        <v>7</v>
      </c>
      <c r="G4" s="63" t="s">
        <v>9</v>
      </c>
      <c r="H4" s="63" t="s">
        <v>11</v>
      </c>
    </row>
    <row r="5" spans="1:8" ht="22.5" customHeight="1">
      <c r="A5" s="116"/>
      <c r="B5" s="116"/>
      <c r="C5" s="4" t="s">
        <v>3</v>
      </c>
      <c r="D5" s="116"/>
      <c r="E5" s="64" t="s">
        <v>6</v>
      </c>
      <c r="F5" s="64" t="s">
        <v>8</v>
      </c>
      <c r="G5" s="64" t="s">
        <v>10</v>
      </c>
      <c r="H5" s="64" t="s">
        <v>12</v>
      </c>
    </row>
    <row r="6" spans="1:8" ht="27.75" customHeight="1">
      <c r="A6" s="107" t="s">
        <v>13</v>
      </c>
      <c r="B6" s="108"/>
      <c r="C6" s="108"/>
      <c r="D6" s="108"/>
      <c r="E6" s="108"/>
      <c r="F6" s="108"/>
      <c r="G6" s="108"/>
      <c r="H6" s="109"/>
    </row>
    <row r="7" spans="1:8" ht="27.75" customHeight="1">
      <c r="A7" s="5">
        <v>1</v>
      </c>
      <c r="B7" s="12" t="s">
        <v>181</v>
      </c>
      <c r="C7" s="13">
        <v>23600</v>
      </c>
      <c r="D7" s="80" t="s">
        <v>172</v>
      </c>
      <c r="E7" s="6" t="s">
        <v>182</v>
      </c>
      <c r="F7" s="6" t="s">
        <v>183</v>
      </c>
      <c r="G7" s="5"/>
      <c r="H7" s="5" t="s">
        <v>15</v>
      </c>
    </row>
    <row r="8" spans="1:8" ht="27.75" customHeight="1">
      <c r="A8" s="6">
        <v>2</v>
      </c>
      <c r="B8" s="20" t="s">
        <v>184</v>
      </c>
      <c r="C8" s="21">
        <v>2560</v>
      </c>
      <c r="D8" s="6" t="s">
        <v>172</v>
      </c>
      <c r="E8" s="6" t="s">
        <v>138</v>
      </c>
      <c r="F8" s="6" t="s">
        <v>138</v>
      </c>
      <c r="G8" s="19"/>
      <c r="H8" s="19" t="s">
        <v>15</v>
      </c>
    </row>
    <row r="9" spans="1:8" ht="27.75" customHeight="1">
      <c r="A9" s="6">
        <v>3</v>
      </c>
      <c r="B9" s="20" t="s">
        <v>185</v>
      </c>
      <c r="C9" s="21">
        <v>4370</v>
      </c>
      <c r="D9" s="6" t="s">
        <v>172</v>
      </c>
      <c r="E9" s="6" t="s">
        <v>138</v>
      </c>
      <c r="F9" s="6" t="s">
        <v>138</v>
      </c>
      <c r="G9" s="19"/>
      <c r="H9" s="19" t="s">
        <v>15</v>
      </c>
    </row>
    <row r="10" spans="1:8" ht="27.75" customHeight="1">
      <c r="A10" s="6">
        <v>4</v>
      </c>
      <c r="B10" s="20" t="s">
        <v>187</v>
      </c>
      <c r="C10" s="21">
        <v>6562</v>
      </c>
      <c r="D10" s="6" t="s">
        <v>172</v>
      </c>
      <c r="E10" s="6" t="s">
        <v>138</v>
      </c>
      <c r="F10" s="6" t="s">
        <v>138</v>
      </c>
      <c r="G10" s="19"/>
      <c r="H10" s="19" t="s">
        <v>25</v>
      </c>
    </row>
    <row r="11" spans="1:8" ht="27.75" customHeight="1">
      <c r="A11" s="6">
        <v>5</v>
      </c>
      <c r="B11" s="20" t="s">
        <v>188</v>
      </c>
      <c r="C11" s="21">
        <v>1630</v>
      </c>
      <c r="D11" s="6" t="s">
        <v>172</v>
      </c>
      <c r="E11" s="6" t="s">
        <v>138</v>
      </c>
      <c r="F11" s="6" t="s">
        <v>138</v>
      </c>
      <c r="G11" s="19"/>
      <c r="H11" s="19" t="s">
        <v>25</v>
      </c>
    </row>
    <row r="12" spans="1:8" ht="27.75" customHeight="1">
      <c r="A12" s="6">
        <v>6</v>
      </c>
      <c r="B12" s="20" t="s">
        <v>189</v>
      </c>
      <c r="C12" s="21">
        <v>9569.01</v>
      </c>
      <c r="D12" s="6" t="s">
        <v>172</v>
      </c>
      <c r="E12" s="6" t="s">
        <v>190</v>
      </c>
      <c r="F12" s="6" t="s">
        <v>190</v>
      </c>
      <c r="G12" s="19"/>
      <c r="H12" s="19" t="s">
        <v>27</v>
      </c>
    </row>
    <row r="13" spans="1:8" ht="27.75" customHeight="1">
      <c r="A13" s="6">
        <v>7</v>
      </c>
      <c r="B13" s="20" t="s">
        <v>191</v>
      </c>
      <c r="C13" s="21">
        <v>46000</v>
      </c>
      <c r="D13" s="6" t="s">
        <v>172</v>
      </c>
      <c r="E13" s="6" t="s">
        <v>192</v>
      </c>
      <c r="F13" s="6" t="s">
        <v>192</v>
      </c>
      <c r="G13" s="19"/>
      <c r="H13" s="19" t="s">
        <v>27</v>
      </c>
    </row>
    <row r="14" spans="1:8" ht="27.75" customHeight="1">
      <c r="A14" s="6">
        <v>8</v>
      </c>
      <c r="B14" s="20" t="s">
        <v>193</v>
      </c>
      <c r="C14" s="21">
        <v>4500</v>
      </c>
      <c r="D14" s="6" t="s">
        <v>172</v>
      </c>
      <c r="E14" s="6" t="s">
        <v>182</v>
      </c>
      <c r="F14" s="6" t="s">
        <v>182</v>
      </c>
      <c r="G14" s="19"/>
      <c r="H14" s="19" t="s">
        <v>26</v>
      </c>
    </row>
    <row r="15" spans="1:8" ht="27.75" customHeight="1">
      <c r="A15" s="6">
        <v>9</v>
      </c>
      <c r="B15" s="20" t="s">
        <v>194</v>
      </c>
      <c r="C15" s="21">
        <v>235</v>
      </c>
      <c r="D15" s="6" t="s">
        <v>172</v>
      </c>
      <c r="E15" s="6" t="s">
        <v>41</v>
      </c>
      <c r="F15" s="6" t="s">
        <v>41</v>
      </c>
      <c r="G15" s="19"/>
      <c r="H15" s="19" t="s">
        <v>26</v>
      </c>
    </row>
    <row r="16" spans="1:8" ht="27.75" customHeight="1">
      <c r="A16" s="6"/>
      <c r="B16" s="20"/>
      <c r="C16" s="21"/>
      <c r="D16" s="6"/>
      <c r="E16" s="6"/>
      <c r="F16" s="6"/>
      <c r="G16" s="19"/>
      <c r="H16" s="19"/>
    </row>
    <row r="17" spans="1:8" s="75" customFormat="1" ht="27.75" customHeight="1">
      <c r="A17" s="110" t="s">
        <v>32</v>
      </c>
      <c r="B17" s="111"/>
      <c r="C17" s="71">
        <f>SUM(C7:C16)</f>
        <v>99026.01000000001</v>
      </c>
      <c r="D17" s="110" t="str">
        <f>"(-"&amp;_xlfn.BAHTTEXT(C17)&amp;"-)"</f>
        <v>(-เก้าหมื่นเก้าพันยี่สิบหกบาทหนึ่งสตางค์-)</v>
      </c>
      <c r="E17" s="111"/>
      <c r="F17" s="111"/>
      <c r="G17" s="111"/>
      <c r="H17" s="112"/>
    </row>
    <row r="18" spans="1:8" s="70" customFormat="1" ht="27.75" customHeight="1">
      <c r="A18" s="62"/>
      <c r="B18" s="62"/>
      <c r="C18" s="69"/>
      <c r="D18" s="62"/>
      <c r="E18" s="62"/>
      <c r="F18" s="62"/>
      <c r="G18" s="62"/>
      <c r="H18" s="62"/>
    </row>
    <row r="19" spans="1:8" s="9" customFormat="1" ht="27.75" customHeight="1">
      <c r="A19" s="118" t="s">
        <v>14</v>
      </c>
      <c r="B19" s="113"/>
      <c r="C19" s="113"/>
      <c r="D19" s="113"/>
      <c r="E19" s="113"/>
      <c r="F19" s="113"/>
      <c r="G19" s="113"/>
      <c r="H19" s="119"/>
    </row>
    <row r="20" spans="1:8" ht="27.75" customHeight="1">
      <c r="A20" s="19">
        <v>10</v>
      </c>
      <c r="B20" s="25" t="s">
        <v>195</v>
      </c>
      <c r="C20" s="26">
        <v>2900</v>
      </c>
      <c r="D20" s="6" t="s">
        <v>172</v>
      </c>
      <c r="E20" s="19" t="s">
        <v>150</v>
      </c>
      <c r="F20" s="19" t="s">
        <v>150</v>
      </c>
      <c r="G20" s="19"/>
      <c r="H20" s="19" t="s">
        <v>15</v>
      </c>
    </row>
    <row r="21" spans="1:8" ht="27.75" customHeight="1">
      <c r="A21" s="6">
        <v>11</v>
      </c>
      <c r="B21" s="14" t="s">
        <v>196</v>
      </c>
      <c r="C21" s="15">
        <v>2150</v>
      </c>
      <c r="D21" s="6" t="s">
        <v>172</v>
      </c>
      <c r="E21" s="6" t="s">
        <v>150</v>
      </c>
      <c r="F21" s="6" t="s">
        <v>150</v>
      </c>
      <c r="G21" s="6"/>
      <c r="H21" s="6" t="s">
        <v>26</v>
      </c>
    </row>
    <row r="22" spans="1:8" ht="27.75" customHeight="1">
      <c r="A22" s="19">
        <v>12</v>
      </c>
      <c r="B22" s="46" t="s">
        <v>208</v>
      </c>
      <c r="C22" s="18">
        <v>12800</v>
      </c>
      <c r="D22" s="6" t="s">
        <v>172</v>
      </c>
      <c r="E22" s="16" t="s">
        <v>76</v>
      </c>
      <c r="F22" s="16" t="s">
        <v>76</v>
      </c>
      <c r="G22" s="16"/>
      <c r="H22" s="6" t="s">
        <v>26</v>
      </c>
    </row>
    <row r="23" spans="1:8" ht="27.75" customHeight="1">
      <c r="A23" s="6">
        <v>13</v>
      </c>
      <c r="B23" s="46" t="s">
        <v>207</v>
      </c>
      <c r="C23" s="18">
        <v>3200</v>
      </c>
      <c r="D23" s="6" t="s">
        <v>172</v>
      </c>
      <c r="E23" s="16" t="s">
        <v>80</v>
      </c>
      <c r="F23" s="16" t="s">
        <v>80</v>
      </c>
      <c r="G23" s="16"/>
      <c r="H23" s="6" t="s">
        <v>26</v>
      </c>
    </row>
    <row r="24" spans="1:8" ht="27.75" customHeight="1">
      <c r="A24" s="19">
        <v>14</v>
      </c>
      <c r="B24" s="46" t="s">
        <v>206</v>
      </c>
      <c r="C24" s="15">
        <v>7600</v>
      </c>
      <c r="D24" s="6" t="s">
        <v>172</v>
      </c>
      <c r="E24" s="6" t="s">
        <v>50</v>
      </c>
      <c r="F24" s="6" t="s">
        <v>50</v>
      </c>
      <c r="G24" s="6"/>
      <c r="H24" s="6" t="s">
        <v>26</v>
      </c>
    </row>
    <row r="25" spans="1:8" ht="27.75" customHeight="1">
      <c r="A25" s="6"/>
      <c r="B25" s="46"/>
      <c r="C25" s="18"/>
      <c r="D25" s="16"/>
      <c r="E25" s="16"/>
      <c r="F25" s="16"/>
      <c r="G25" s="16"/>
      <c r="H25" s="6"/>
    </row>
    <row r="26" spans="1:8" s="54" customFormat="1" ht="27.75" customHeight="1">
      <c r="A26" s="110" t="s">
        <v>31</v>
      </c>
      <c r="B26" s="111"/>
      <c r="C26" s="88">
        <f>SUM(C20:C25)</f>
        <v>28650</v>
      </c>
      <c r="D26" s="111" t="str">
        <f>"(-"&amp;_xlfn.BAHTTEXT(C26)&amp;"-)"</f>
        <v>(-สองหมื่นแปดพันหกร้อยห้าสิบบาทถ้วน-)</v>
      </c>
      <c r="E26" s="111"/>
      <c r="F26" s="111"/>
      <c r="G26" s="111"/>
      <c r="H26" s="112"/>
    </row>
    <row r="27" spans="1:8" s="9" customFormat="1" ht="28.5" customHeight="1">
      <c r="A27" s="118" t="s">
        <v>130</v>
      </c>
      <c r="B27" s="113"/>
      <c r="C27" s="87">
        <f>C17+C26</f>
        <v>127676.01000000001</v>
      </c>
      <c r="D27" s="113" t="str">
        <f>"(-"&amp;_xlfn.BAHTTEXT(C27)&amp;"-)"</f>
        <v>(-หนึ่งแสนสองหมื่นเจ็ดพันหกร้อยเจ็ดสิบหกบาทหนึ่งสตางค์-)</v>
      </c>
      <c r="E27" s="113"/>
      <c r="F27" s="113"/>
      <c r="G27" s="113"/>
      <c r="H27" s="119"/>
    </row>
    <row r="28" ht="27.75" customHeight="1">
      <c r="B28" s="3" t="s">
        <v>178</v>
      </c>
    </row>
    <row r="29" spans="2:3" ht="27.75" customHeight="1">
      <c r="B29" s="3" t="s">
        <v>179</v>
      </c>
      <c r="C29" s="3" t="s">
        <v>176</v>
      </c>
    </row>
    <row r="30" spans="2:3" ht="27.75" customHeight="1">
      <c r="B30" s="3" t="s">
        <v>173</v>
      </c>
      <c r="C30" s="3" t="s">
        <v>177</v>
      </c>
    </row>
    <row r="31" spans="2:3" ht="20.25" customHeight="1">
      <c r="B31" s="3" t="s">
        <v>174</v>
      </c>
      <c r="C31" s="3"/>
    </row>
    <row r="32" spans="2:3" ht="20.25" customHeight="1">
      <c r="B32" s="3" t="s">
        <v>175</v>
      </c>
      <c r="C32" s="3"/>
    </row>
    <row r="33" ht="25.5" customHeight="1">
      <c r="D33" s="3" t="s">
        <v>17</v>
      </c>
    </row>
    <row r="34" spans="4:5" ht="22.5" customHeight="1">
      <c r="D34" s="102" t="s">
        <v>33</v>
      </c>
      <c r="E34" s="102"/>
    </row>
    <row r="35" spans="2:4" ht="22.5" customHeight="1">
      <c r="B35" s="3" t="s">
        <v>23</v>
      </c>
      <c r="D35" s="3" t="s">
        <v>46</v>
      </c>
    </row>
    <row r="36" spans="4:5" ht="22.5" customHeight="1">
      <c r="D36" s="104"/>
      <c r="E36" s="104"/>
    </row>
    <row r="37" spans="2:6" ht="22.5" customHeight="1">
      <c r="B37" s="3" t="s">
        <v>18</v>
      </c>
      <c r="D37" s="3" t="s">
        <v>16</v>
      </c>
      <c r="F37" s="61" t="s">
        <v>22</v>
      </c>
    </row>
    <row r="38" spans="2:6" ht="22.5" customHeight="1">
      <c r="B38" s="3" t="s">
        <v>19</v>
      </c>
      <c r="D38" s="105" t="s">
        <v>20</v>
      </c>
      <c r="E38" s="105"/>
      <c r="F38" s="60" t="s">
        <v>28</v>
      </c>
    </row>
    <row r="39" spans="2:6" ht="22.5" customHeight="1">
      <c r="B39" s="61" t="s">
        <v>36</v>
      </c>
      <c r="D39" s="106" t="s">
        <v>37</v>
      </c>
      <c r="E39" s="106"/>
      <c r="F39" s="60" t="s">
        <v>29</v>
      </c>
    </row>
    <row r="40" spans="6:7" ht="22.5" customHeight="1">
      <c r="F40" s="102"/>
      <c r="G40" s="102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7:B17"/>
    <mergeCell ref="D17:H17"/>
    <mergeCell ref="A19:H19"/>
    <mergeCell ref="A26:B26"/>
    <mergeCell ref="D26:H26"/>
    <mergeCell ref="F40:G40"/>
    <mergeCell ref="A27:B27"/>
    <mergeCell ref="D27:H27"/>
    <mergeCell ref="D34:E34"/>
    <mergeCell ref="D36:E36"/>
    <mergeCell ref="D38:E38"/>
    <mergeCell ref="D39:E39"/>
  </mergeCells>
  <printOptions horizontalCentered="1"/>
  <pageMargins left="0.2362204724409449" right="0" top="0" bottom="0.7480314960629921" header="0.31496062992125984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61"/>
  <sheetViews>
    <sheetView tabSelected="1" zoomScale="89" zoomScaleNormal="89" zoomScalePageLayoutView="0" workbookViewId="0" topLeftCell="A4">
      <selection activeCell="J44" sqref="J44"/>
    </sheetView>
  </sheetViews>
  <sheetFormatPr defaultColWidth="9.140625" defaultRowHeight="15"/>
  <cols>
    <col min="2" max="2" width="42.421875" style="0" customWidth="1"/>
    <col min="3" max="3" width="15.28125" style="0" customWidth="1"/>
    <col min="4" max="4" width="13.8515625" style="0" customWidth="1"/>
    <col min="5" max="6" width="20.421875" style="0" customWidth="1"/>
    <col min="7" max="7" width="14.140625" style="0" bestFit="1" customWidth="1"/>
    <col min="8" max="8" width="10.57421875" style="0" bestFit="1" customWidth="1"/>
  </cols>
  <sheetData>
    <row r="3" spans="1:8" ht="23.25">
      <c r="A3" s="120" t="s">
        <v>223</v>
      </c>
      <c r="B3" s="120"/>
      <c r="C3" s="120"/>
      <c r="D3" s="120"/>
      <c r="E3" s="120"/>
      <c r="F3" s="120"/>
      <c r="G3" s="120"/>
      <c r="H3" s="22" t="s">
        <v>2</v>
      </c>
    </row>
    <row r="4" spans="1:8" ht="20.25">
      <c r="A4" s="114" t="s">
        <v>24</v>
      </c>
      <c r="B4" s="114"/>
      <c r="C4" s="114"/>
      <c r="D4" s="114"/>
      <c r="E4" s="114"/>
      <c r="F4" s="114"/>
      <c r="G4" s="114"/>
      <c r="H4" s="1"/>
    </row>
    <row r="5" spans="1:11" ht="20.25">
      <c r="A5" s="113" t="s">
        <v>224</v>
      </c>
      <c r="B5" s="113"/>
      <c r="C5" s="113"/>
      <c r="D5" s="113"/>
      <c r="E5" s="113"/>
      <c r="F5" s="113"/>
      <c r="G5" s="113"/>
      <c r="H5" s="113"/>
      <c r="K5" s="92"/>
    </row>
    <row r="6" spans="1:8" ht="29.25" customHeight="1">
      <c r="A6" s="115" t="s">
        <v>0</v>
      </c>
      <c r="B6" s="115" t="s">
        <v>1</v>
      </c>
      <c r="C6" s="2" t="s">
        <v>4</v>
      </c>
      <c r="D6" s="115" t="s">
        <v>21</v>
      </c>
      <c r="E6" s="98" t="s">
        <v>5</v>
      </c>
      <c r="F6" s="98" t="s">
        <v>7</v>
      </c>
      <c r="G6" s="98" t="s">
        <v>9</v>
      </c>
      <c r="H6" s="98" t="s">
        <v>11</v>
      </c>
    </row>
    <row r="7" spans="1:8" ht="20.25">
      <c r="A7" s="116"/>
      <c r="B7" s="116"/>
      <c r="C7" s="4" t="s">
        <v>3</v>
      </c>
      <c r="D7" s="116"/>
      <c r="E7" s="99" t="s">
        <v>6</v>
      </c>
      <c r="F7" s="99" t="s">
        <v>8</v>
      </c>
      <c r="G7" s="99" t="s">
        <v>10</v>
      </c>
      <c r="H7" s="99" t="s">
        <v>12</v>
      </c>
    </row>
    <row r="8" spans="1:8" ht="22.5" customHeight="1">
      <c r="A8" s="107" t="s">
        <v>13</v>
      </c>
      <c r="B8" s="108"/>
      <c r="C8" s="108"/>
      <c r="D8" s="108"/>
      <c r="E8" s="108"/>
      <c r="F8" s="108"/>
      <c r="G8" s="108"/>
      <c r="H8" s="109"/>
    </row>
    <row r="9" spans="1:8" ht="20.25">
      <c r="A9" s="90">
        <v>1</v>
      </c>
      <c r="B9" s="12" t="s">
        <v>225</v>
      </c>
      <c r="C9" s="13">
        <v>21700</v>
      </c>
      <c r="D9" s="80" t="s">
        <v>172</v>
      </c>
      <c r="E9" s="52" t="s">
        <v>150</v>
      </c>
      <c r="F9" s="52" t="s">
        <v>150</v>
      </c>
      <c r="G9" s="5"/>
      <c r="H9" s="5" t="s">
        <v>15</v>
      </c>
    </row>
    <row r="10" spans="1:8" ht="20.25">
      <c r="A10" s="90">
        <v>2</v>
      </c>
      <c r="B10" s="68" t="s">
        <v>226</v>
      </c>
      <c r="C10" s="13">
        <v>8000</v>
      </c>
      <c r="D10" s="80" t="s">
        <v>172</v>
      </c>
      <c r="E10" s="52" t="s">
        <v>150</v>
      </c>
      <c r="F10" s="52" t="s">
        <v>150</v>
      </c>
      <c r="G10" s="89"/>
      <c r="H10" s="5" t="s">
        <v>15</v>
      </c>
    </row>
    <row r="11" spans="1:8" ht="20.25">
      <c r="A11" s="90">
        <v>3</v>
      </c>
      <c r="B11" s="68" t="s">
        <v>227</v>
      </c>
      <c r="C11" s="13">
        <v>2500</v>
      </c>
      <c r="D11" s="80" t="s">
        <v>172</v>
      </c>
      <c r="E11" s="52" t="s">
        <v>150</v>
      </c>
      <c r="F11" s="52" t="s">
        <v>150</v>
      </c>
      <c r="G11" s="5"/>
      <c r="H11" s="5" t="s">
        <v>15</v>
      </c>
    </row>
    <row r="12" spans="1:8" ht="20.25">
      <c r="A12" s="90">
        <v>4</v>
      </c>
      <c r="B12" s="68" t="s">
        <v>233</v>
      </c>
      <c r="C12" s="13">
        <v>1440</v>
      </c>
      <c r="D12" s="80" t="s">
        <v>172</v>
      </c>
      <c r="E12" s="19" t="s">
        <v>210</v>
      </c>
      <c r="F12" s="19" t="s">
        <v>210</v>
      </c>
      <c r="G12" s="5"/>
      <c r="H12" s="5" t="s">
        <v>15</v>
      </c>
    </row>
    <row r="13" spans="1:8" ht="20.25">
      <c r="A13" s="90">
        <v>5</v>
      </c>
      <c r="B13" s="68" t="s">
        <v>228</v>
      </c>
      <c r="C13" s="13">
        <v>1138.48</v>
      </c>
      <c r="D13" s="80" t="s">
        <v>172</v>
      </c>
      <c r="E13" s="52" t="s">
        <v>229</v>
      </c>
      <c r="F13" s="52" t="s">
        <v>221</v>
      </c>
      <c r="G13" s="5"/>
      <c r="H13" s="5" t="s">
        <v>15</v>
      </c>
    </row>
    <row r="14" spans="1:8" ht="20.25">
      <c r="A14" s="90">
        <v>6</v>
      </c>
      <c r="B14" s="12" t="s">
        <v>230</v>
      </c>
      <c r="C14" s="13">
        <v>16430</v>
      </c>
      <c r="D14" s="80" t="s">
        <v>172</v>
      </c>
      <c r="E14" s="52" t="s">
        <v>150</v>
      </c>
      <c r="F14" s="52" t="s">
        <v>150</v>
      </c>
      <c r="G14" s="5"/>
      <c r="H14" s="5" t="s">
        <v>15</v>
      </c>
    </row>
    <row r="15" spans="1:8" ht="20.25">
      <c r="A15" s="90">
        <v>7</v>
      </c>
      <c r="B15" s="12" t="s">
        <v>231</v>
      </c>
      <c r="C15" s="13">
        <v>8050</v>
      </c>
      <c r="D15" s="80" t="s">
        <v>172</v>
      </c>
      <c r="E15" s="52" t="s">
        <v>138</v>
      </c>
      <c r="F15" s="52" t="s">
        <v>138</v>
      </c>
      <c r="G15" s="5"/>
      <c r="H15" s="5" t="s">
        <v>15</v>
      </c>
    </row>
    <row r="16" spans="1:8" ht="20.25">
      <c r="A16" s="90">
        <v>8</v>
      </c>
      <c r="B16" s="12" t="s">
        <v>232</v>
      </c>
      <c r="C16" s="13">
        <v>10548</v>
      </c>
      <c r="D16" s="80" t="s">
        <v>172</v>
      </c>
      <c r="E16" s="52" t="s">
        <v>138</v>
      </c>
      <c r="F16" s="52" t="s">
        <v>138</v>
      </c>
      <c r="G16" s="5"/>
      <c r="H16" s="5" t="s">
        <v>15</v>
      </c>
    </row>
    <row r="17" spans="1:8" ht="20.25" customHeight="1">
      <c r="A17" s="90">
        <v>9</v>
      </c>
      <c r="B17" s="12" t="s">
        <v>238</v>
      </c>
      <c r="C17" s="13">
        <v>15920</v>
      </c>
      <c r="D17" s="80" t="s">
        <v>172</v>
      </c>
      <c r="E17" s="52" t="s">
        <v>150</v>
      </c>
      <c r="F17" s="52" t="s">
        <v>150</v>
      </c>
      <c r="G17" s="5"/>
      <c r="H17" s="5" t="s">
        <v>25</v>
      </c>
    </row>
    <row r="18" spans="1:8" ht="20.25">
      <c r="A18" s="90">
        <v>10</v>
      </c>
      <c r="B18" s="12" t="s">
        <v>239</v>
      </c>
      <c r="C18" s="13">
        <v>6700</v>
      </c>
      <c r="D18" s="80" t="s">
        <v>172</v>
      </c>
      <c r="E18" s="52" t="s">
        <v>150</v>
      </c>
      <c r="F18" s="52" t="s">
        <v>150</v>
      </c>
      <c r="G18" s="5"/>
      <c r="H18" s="5" t="s">
        <v>27</v>
      </c>
    </row>
    <row r="19" spans="1:8" ht="20.25">
      <c r="A19" s="90">
        <v>11</v>
      </c>
      <c r="B19" s="12" t="s">
        <v>240</v>
      </c>
      <c r="C19" s="13">
        <v>2230</v>
      </c>
      <c r="D19" s="80" t="s">
        <v>172</v>
      </c>
      <c r="E19" s="52" t="s">
        <v>150</v>
      </c>
      <c r="F19" s="52" t="s">
        <v>150</v>
      </c>
      <c r="G19" s="5"/>
      <c r="H19" s="5" t="s">
        <v>27</v>
      </c>
    </row>
    <row r="20" spans="1:8" ht="20.25">
      <c r="A20" s="90">
        <v>12</v>
      </c>
      <c r="B20" s="12" t="s">
        <v>241</v>
      </c>
      <c r="C20" s="13">
        <v>7100</v>
      </c>
      <c r="D20" s="80" t="s">
        <v>172</v>
      </c>
      <c r="E20" s="52" t="s">
        <v>150</v>
      </c>
      <c r="F20" s="52" t="s">
        <v>150</v>
      </c>
      <c r="G20" s="5"/>
      <c r="H20" s="5" t="s">
        <v>27</v>
      </c>
    </row>
    <row r="21" spans="1:8" ht="20.25">
      <c r="A21" s="90">
        <v>13</v>
      </c>
      <c r="B21" s="12" t="s">
        <v>242</v>
      </c>
      <c r="C21" s="13">
        <v>15515</v>
      </c>
      <c r="D21" s="80" t="s">
        <v>172</v>
      </c>
      <c r="E21" s="93" t="s">
        <v>219</v>
      </c>
      <c r="F21" s="93" t="s">
        <v>219</v>
      </c>
      <c r="G21" s="5"/>
      <c r="H21" s="5" t="s">
        <v>27</v>
      </c>
    </row>
    <row r="22" spans="1:8" ht="20.25">
      <c r="A22" s="90">
        <v>14</v>
      </c>
      <c r="B22" s="12" t="s">
        <v>243</v>
      </c>
      <c r="C22" s="13">
        <v>15515</v>
      </c>
      <c r="D22" s="80" t="s">
        <v>172</v>
      </c>
      <c r="E22" s="93" t="s">
        <v>219</v>
      </c>
      <c r="F22" s="93" t="s">
        <v>219</v>
      </c>
      <c r="G22" s="5"/>
      <c r="H22" s="5" t="s">
        <v>27</v>
      </c>
    </row>
    <row r="23" spans="1:8" ht="21.75" customHeight="1">
      <c r="A23" s="90">
        <v>15</v>
      </c>
      <c r="B23" s="68" t="s">
        <v>244</v>
      </c>
      <c r="C23" s="53">
        <v>8185.5</v>
      </c>
      <c r="D23" s="80" t="s">
        <v>172</v>
      </c>
      <c r="E23" s="93" t="s">
        <v>219</v>
      </c>
      <c r="F23" s="93" t="s">
        <v>219</v>
      </c>
      <c r="G23" s="52"/>
      <c r="H23" s="5" t="s">
        <v>27</v>
      </c>
    </row>
    <row r="24" spans="1:8" ht="20.25">
      <c r="A24" s="90">
        <v>16</v>
      </c>
      <c r="B24" s="68" t="s">
        <v>246</v>
      </c>
      <c r="C24" s="53">
        <v>225</v>
      </c>
      <c r="D24" s="80" t="s">
        <v>172</v>
      </c>
      <c r="E24" s="52" t="s">
        <v>210</v>
      </c>
      <c r="F24" s="52" t="s">
        <v>210</v>
      </c>
      <c r="G24" s="52"/>
      <c r="H24" s="52" t="s">
        <v>26</v>
      </c>
    </row>
    <row r="25" spans="1:8" ht="20.25">
      <c r="A25" s="90">
        <v>17</v>
      </c>
      <c r="B25" s="12" t="s">
        <v>247</v>
      </c>
      <c r="C25" s="53">
        <v>13293</v>
      </c>
      <c r="D25" s="80" t="s">
        <v>172</v>
      </c>
      <c r="E25" s="52" t="s">
        <v>138</v>
      </c>
      <c r="F25" s="52" t="s">
        <v>138</v>
      </c>
      <c r="G25" s="52"/>
      <c r="H25" s="52" t="s">
        <v>26</v>
      </c>
    </row>
    <row r="26" spans="1:8" ht="20.25">
      <c r="A26" s="90">
        <v>18</v>
      </c>
      <c r="B26" s="12" t="s">
        <v>248</v>
      </c>
      <c r="C26" s="53">
        <v>20377</v>
      </c>
      <c r="D26" s="80" t="s">
        <v>172</v>
      </c>
      <c r="E26" s="52" t="s">
        <v>138</v>
      </c>
      <c r="F26" s="52" t="s">
        <v>138</v>
      </c>
      <c r="G26" s="78"/>
      <c r="H26" s="52" t="s">
        <v>26</v>
      </c>
    </row>
    <row r="27" spans="1:8" ht="20.25">
      <c r="A27" s="90">
        <v>19</v>
      </c>
      <c r="B27" s="12" t="s">
        <v>249</v>
      </c>
      <c r="C27" s="53">
        <v>2470</v>
      </c>
      <c r="D27" s="80" t="s">
        <v>172</v>
      </c>
      <c r="E27" s="52" t="s">
        <v>150</v>
      </c>
      <c r="F27" s="52" t="s">
        <v>150</v>
      </c>
      <c r="G27" s="52"/>
      <c r="H27" s="52" t="s">
        <v>26</v>
      </c>
    </row>
    <row r="28" spans="1:8" ht="25.5" customHeight="1">
      <c r="A28" s="110" t="s">
        <v>32</v>
      </c>
      <c r="B28" s="111"/>
      <c r="C28" s="71">
        <f>SUM(C9:C27)</f>
        <v>177336.98</v>
      </c>
      <c r="D28" s="110" t="str">
        <f>"(-"&amp;_xlfn.BAHTTEXT(C28)&amp;"-)"</f>
        <v>(-หนึ่งแสนเจ็ดหมื่นเจ็ดพันสามร้อยสามสิบหกบาทเก้าสิบแปดสตางค์-)</v>
      </c>
      <c r="E28" s="111"/>
      <c r="F28" s="111"/>
      <c r="G28" s="111"/>
      <c r="H28" s="112"/>
    </row>
    <row r="29" spans="1:8" ht="25.5" customHeight="1">
      <c r="A29" s="97"/>
      <c r="B29" s="97"/>
      <c r="C29" s="69"/>
      <c r="D29" s="97"/>
      <c r="E29" s="97"/>
      <c r="F29" s="97"/>
      <c r="G29" s="97"/>
      <c r="H29" s="97"/>
    </row>
    <row r="30" spans="1:8" ht="20.25">
      <c r="A30" s="97"/>
      <c r="B30" s="97"/>
      <c r="C30" s="69"/>
      <c r="D30" s="97"/>
      <c r="E30" s="97"/>
      <c r="F30" s="97"/>
      <c r="G30" s="97"/>
      <c r="H30" s="97"/>
    </row>
    <row r="31" spans="1:8" ht="20.25">
      <c r="A31" s="97"/>
      <c r="B31" s="97"/>
      <c r="C31" s="69"/>
      <c r="D31" s="97"/>
      <c r="E31" s="97"/>
      <c r="F31" s="97"/>
      <c r="G31" s="97"/>
      <c r="H31" s="97"/>
    </row>
    <row r="32" spans="1:8" ht="20.25">
      <c r="A32" s="97"/>
      <c r="B32" s="97"/>
      <c r="C32" s="69"/>
      <c r="D32" s="97"/>
      <c r="E32" s="97"/>
      <c r="F32" s="97"/>
      <c r="G32" s="97"/>
      <c r="H32" s="91">
        <v>2</v>
      </c>
    </row>
    <row r="33" spans="1:8" ht="20.25" customHeight="1">
      <c r="A33" s="97"/>
      <c r="B33" s="97"/>
      <c r="C33" s="69"/>
      <c r="D33" s="97"/>
      <c r="E33" s="97"/>
      <c r="F33" s="97"/>
      <c r="G33" s="97"/>
      <c r="H33" s="91"/>
    </row>
    <row r="34" spans="1:8" s="3" customFormat="1" ht="22.5" customHeight="1">
      <c r="A34" s="107" t="s">
        <v>14</v>
      </c>
      <c r="B34" s="108"/>
      <c r="C34" s="108"/>
      <c r="D34" s="108"/>
      <c r="E34" s="108"/>
      <c r="F34" s="108"/>
      <c r="G34" s="108"/>
      <c r="H34" s="109"/>
    </row>
    <row r="35" spans="1:8" s="3" customFormat="1" ht="22.5" customHeight="1">
      <c r="A35" s="115" t="s">
        <v>0</v>
      </c>
      <c r="B35" s="115" t="s">
        <v>1</v>
      </c>
      <c r="C35" s="2" t="s">
        <v>4</v>
      </c>
      <c r="D35" s="115" t="s">
        <v>21</v>
      </c>
      <c r="E35" s="98" t="s">
        <v>5</v>
      </c>
      <c r="F35" s="98" t="s">
        <v>7</v>
      </c>
      <c r="G35" s="98" t="s">
        <v>9</v>
      </c>
      <c r="H35" s="98" t="s">
        <v>11</v>
      </c>
    </row>
    <row r="36" spans="1:8" s="3" customFormat="1" ht="22.5" customHeight="1">
      <c r="A36" s="116"/>
      <c r="B36" s="116"/>
      <c r="C36" s="4" t="s">
        <v>3</v>
      </c>
      <c r="D36" s="116"/>
      <c r="E36" s="99" t="s">
        <v>6</v>
      </c>
      <c r="F36" s="99" t="s">
        <v>8</v>
      </c>
      <c r="G36" s="99" t="s">
        <v>10</v>
      </c>
      <c r="H36" s="99" t="s">
        <v>12</v>
      </c>
    </row>
    <row r="37" spans="1:8" ht="20.25">
      <c r="A37" s="5">
        <v>1</v>
      </c>
      <c r="B37" s="68" t="s">
        <v>220</v>
      </c>
      <c r="C37" s="53">
        <v>3150</v>
      </c>
      <c r="D37" s="80" t="s">
        <v>172</v>
      </c>
      <c r="E37" s="52" t="s">
        <v>143</v>
      </c>
      <c r="F37" s="52" t="s">
        <v>143</v>
      </c>
      <c r="G37" s="5"/>
      <c r="H37" s="5" t="s">
        <v>15</v>
      </c>
    </row>
    <row r="38" spans="1:8" ht="20.25">
      <c r="A38" s="5">
        <v>2</v>
      </c>
      <c r="B38" s="68" t="s">
        <v>234</v>
      </c>
      <c r="C38" s="53">
        <v>375</v>
      </c>
      <c r="D38" s="80" t="s">
        <v>172</v>
      </c>
      <c r="E38" s="52" t="s">
        <v>235</v>
      </c>
      <c r="F38" s="52" t="s">
        <v>235</v>
      </c>
      <c r="G38" s="52"/>
      <c r="H38" s="5" t="s">
        <v>15</v>
      </c>
    </row>
    <row r="39" spans="1:8" ht="20.25">
      <c r="A39" s="5">
        <v>3</v>
      </c>
      <c r="B39" s="12" t="s">
        <v>236</v>
      </c>
      <c r="C39" s="53">
        <v>12000</v>
      </c>
      <c r="D39" s="80" t="s">
        <v>172</v>
      </c>
      <c r="E39" s="52" t="s">
        <v>237</v>
      </c>
      <c r="F39" s="52" t="s">
        <v>237</v>
      </c>
      <c r="G39" s="52"/>
      <c r="H39" s="5" t="s">
        <v>15</v>
      </c>
    </row>
    <row r="40" spans="1:8" ht="20.25">
      <c r="A40" s="52">
        <v>4</v>
      </c>
      <c r="B40" s="12" t="s">
        <v>245</v>
      </c>
      <c r="C40" s="53">
        <v>3500</v>
      </c>
      <c r="D40" s="80" t="s">
        <v>172</v>
      </c>
      <c r="E40" s="52" t="s">
        <v>222</v>
      </c>
      <c r="F40" s="52" t="s">
        <v>222</v>
      </c>
      <c r="G40" s="52"/>
      <c r="H40" s="52" t="s">
        <v>27</v>
      </c>
    </row>
    <row r="41" spans="1:8" ht="20.25">
      <c r="A41" s="52">
        <v>5</v>
      </c>
      <c r="B41" s="100" t="s">
        <v>251</v>
      </c>
      <c r="C41" s="53">
        <v>175500</v>
      </c>
      <c r="D41" s="80" t="s">
        <v>172</v>
      </c>
      <c r="E41" s="52" t="s">
        <v>250</v>
      </c>
      <c r="F41" s="52" t="s">
        <v>250</v>
      </c>
      <c r="G41" s="52"/>
      <c r="H41" s="52" t="s">
        <v>27</v>
      </c>
    </row>
    <row r="42" spans="1:8" ht="20.25">
      <c r="A42" s="52">
        <v>6</v>
      </c>
      <c r="B42" s="100" t="s">
        <v>252</v>
      </c>
      <c r="C42" s="53">
        <v>334000</v>
      </c>
      <c r="D42" s="80" t="s">
        <v>172</v>
      </c>
      <c r="E42" s="52" t="s">
        <v>250</v>
      </c>
      <c r="F42" s="52" t="s">
        <v>250</v>
      </c>
      <c r="G42" s="52"/>
      <c r="H42" s="52" t="s">
        <v>27</v>
      </c>
    </row>
    <row r="43" spans="1:8" ht="20.25">
      <c r="A43" s="52">
        <v>7</v>
      </c>
      <c r="B43" s="101" t="s">
        <v>253</v>
      </c>
      <c r="C43" s="53">
        <v>356000</v>
      </c>
      <c r="D43" s="80" t="s">
        <v>172</v>
      </c>
      <c r="E43" s="52" t="s">
        <v>250</v>
      </c>
      <c r="F43" s="52" t="s">
        <v>250</v>
      </c>
      <c r="G43" s="52"/>
      <c r="H43" s="52" t="s">
        <v>27</v>
      </c>
    </row>
    <row r="44" spans="1:8" ht="20.25">
      <c r="A44" s="52">
        <v>8</v>
      </c>
      <c r="B44" s="100" t="s">
        <v>254</v>
      </c>
      <c r="C44" s="53">
        <v>194500</v>
      </c>
      <c r="D44" s="80" t="s">
        <v>172</v>
      </c>
      <c r="E44" s="52" t="s">
        <v>250</v>
      </c>
      <c r="F44" s="52" t="s">
        <v>250</v>
      </c>
      <c r="G44" s="52"/>
      <c r="H44" s="52" t="s">
        <v>27</v>
      </c>
    </row>
    <row r="45" spans="1:8" ht="24" customHeight="1">
      <c r="A45" s="110" t="s">
        <v>31</v>
      </c>
      <c r="B45" s="112"/>
      <c r="C45" s="88">
        <f>SUM(C37:C44)</f>
        <v>1079025</v>
      </c>
      <c r="D45" s="110" t="str">
        <f>"(-"&amp;_xlfn.BAHTTEXT(C45)&amp;"-)"</f>
        <v>(-หนึ่งล้านเจ็ดหมื่นเก้าพันยี่สิบห้าบาทถ้วน-)</v>
      </c>
      <c r="E45" s="111"/>
      <c r="F45" s="111"/>
      <c r="G45" s="111"/>
      <c r="H45" s="112"/>
    </row>
    <row r="46" spans="1:8" ht="26.25" customHeight="1">
      <c r="A46" s="110" t="s">
        <v>130</v>
      </c>
      <c r="B46" s="112"/>
      <c r="C46" s="88">
        <f>C28+C45</f>
        <v>1256361.98</v>
      </c>
      <c r="D46" s="103" t="str">
        <f>"(-"&amp;_xlfn.BAHTTEXT(C46)&amp;"-)"</f>
        <v>(-หนึ่งล้านสองแสนห้าหมื่นหกพันสามร้อยหกสิบเอ็ดบาทเก้าสิบแปดสตางค์-)</v>
      </c>
      <c r="E46" s="103"/>
      <c r="F46" s="103"/>
      <c r="G46" s="103"/>
      <c r="H46" s="103"/>
    </row>
    <row r="47" spans="1:8" ht="20.25">
      <c r="A47" s="97"/>
      <c r="B47" s="97"/>
      <c r="C47" s="94"/>
      <c r="D47" s="97"/>
      <c r="E47" s="97"/>
      <c r="F47" s="97"/>
      <c r="G47" s="97"/>
      <c r="H47" s="97"/>
    </row>
    <row r="48" spans="1:8" ht="20.25">
      <c r="A48" s="3"/>
      <c r="B48" s="3" t="s">
        <v>178</v>
      </c>
      <c r="C48" s="10"/>
      <c r="D48" s="3"/>
      <c r="E48" s="95"/>
      <c r="F48" s="95"/>
      <c r="G48" s="3"/>
      <c r="H48" s="3"/>
    </row>
    <row r="49" spans="1:8" ht="20.25">
      <c r="A49" s="3"/>
      <c r="B49" s="3" t="s">
        <v>179</v>
      </c>
      <c r="C49" s="3" t="s">
        <v>176</v>
      </c>
      <c r="D49" s="3"/>
      <c r="E49" s="95"/>
      <c r="F49" s="95"/>
      <c r="G49" s="3"/>
      <c r="H49" s="3"/>
    </row>
    <row r="50" spans="1:8" ht="20.25">
      <c r="A50" s="3"/>
      <c r="B50" s="3" t="s">
        <v>173</v>
      </c>
      <c r="C50" s="3" t="s">
        <v>177</v>
      </c>
      <c r="D50" s="3"/>
      <c r="E50" s="95"/>
      <c r="F50" s="95"/>
      <c r="G50" s="3"/>
      <c r="H50" s="3"/>
    </row>
    <row r="51" spans="1:8" ht="20.25">
      <c r="A51" s="3"/>
      <c r="B51" s="3" t="s">
        <v>174</v>
      </c>
      <c r="C51" s="3"/>
      <c r="D51" s="3"/>
      <c r="E51" s="95"/>
      <c r="F51" s="95"/>
      <c r="G51" s="3"/>
      <c r="H51" s="3"/>
    </row>
    <row r="52" spans="1:8" ht="20.25">
      <c r="A52" s="3"/>
      <c r="B52" s="3" t="s">
        <v>175</v>
      </c>
      <c r="C52" s="3"/>
      <c r="D52" s="3"/>
      <c r="E52" s="95"/>
      <c r="F52" s="95"/>
      <c r="G52" s="3"/>
      <c r="H52" s="3"/>
    </row>
    <row r="53" spans="1:8" ht="20.25">
      <c r="A53" s="3"/>
      <c r="B53" s="3"/>
      <c r="C53" s="10"/>
      <c r="D53" s="3" t="s">
        <v>17</v>
      </c>
      <c r="E53" s="95"/>
      <c r="F53" s="95"/>
      <c r="G53" s="3"/>
      <c r="H53" s="3"/>
    </row>
    <row r="54" spans="1:8" ht="20.25">
      <c r="A54" s="3"/>
      <c r="B54" s="3"/>
      <c r="C54" s="10"/>
      <c r="D54" s="106" t="s">
        <v>211</v>
      </c>
      <c r="E54" s="106"/>
      <c r="F54" s="95"/>
      <c r="G54" s="3"/>
      <c r="H54" s="3"/>
    </row>
    <row r="55" spans="1:8" ht="20.25">
      <c r="A55" s="3"/>
      <c r="B55" s="3" t="s">
        <v>23</v>
      </c>
      <c r="C55" s="10"/>
      <c r="D55" s="3" t="s">
        <v>212</v>
      </c>
      <c r="E55" s="95"/>
      <c r="F55" s="95"/>
      <c r="G55" s="3"/>
      <c r="H55" s="3"/>
    </row>
    <row r="59" spans="1:8" ht="20.25">
      <c r="A59" s="3"/>
      <c r="B59" s="3" t="s">
        <v>214</v>
      </c>
      <c r="C59" s="3" t="s">
        <v>16</v>
      </c>
      <c r="D59" s="3"/>
      <c r="E59" s="96" t="s">
        <v>16</v>
      </c>
      <c r="F59" s="3"/>
      <c r="G59" s="3"/>
      <c r="H59" s="3"/>
    </row>
    <row r="60" spans="1:8" ht="20.25">
      <c r="A60" s="3"/>
      <c r="B60" s="96" t="s">
        <v>213</v>
      </c>
      <c r="C60" s="106" t="s">
        <v>215</v>
      </c>
      <c r="D60" s="106"/>
      <c r="E60" s="96" t="s">
        <v>217</v>
      </c>
      <c r="F60" s="3"/>
      <c r="G60" s="3"/>
      <c r="H60" s="3"/>
    </row>
    <row r="61" spans="1:8" ht="20.25">
      <c r="A61" s="3"/>
      <c r="B61" s="96" t="s">
        <v>209</v>
      </c>
      <c r="C61" s="106" t="s">
        <v>216</v>
      </c>
      <c r="D61" s="106"/>
      <c r="E61" s="96" t="s">
        <v>218</v>
      </c>
      <c r="F61" s="3"/>
      <c r="G61" s="3"/>
      <c r="H61" s="3"/>
    </row>
  </sheetData>
  <sheetProtection/>
  <mergeCells count="20">
    <mergeCell ref="A3:G3"/>
    <mergeCell ref="A4:G4"/>
    <mergeCell ref="A5:H5"/>
    <mergeCell ref="A6:A7"/>
    <mergeCell ref="B6:B7"/>
    <mergeCell ref="D6:D7"/>
    <mergeCell ref="A8:H8"/>
    <mergeCell ref="A28:B28"/>
    <mergeCell ref="D28:H28"/>
    <mergeCell ref="A34:H34"/>
    <mergeCell ref="A35:A36"/>
    <mergeCell ref="B35:B36"/>
    <mergeCell ref="D35:D36"/>
    <mergeCell ref="C61:D61"/>
    <mergeCell ref="A45:B45"/>
    <mergeCell ref="D45:H45"/>
    <mergeCell ref="A46:B46"/>
    <mergeCell ref="D46:H46"/>
    <mergeCell ref="D54:E54"/>
    <mergeCell ref="C60:D60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ReloadCom</cp:lastModifiedBy>
  <cp:lastPrinted>2020-05-13T06:39:29Z</cp:lastPrinted>
  <dcterms:created xsi:type="dcterms:W3CDTF">2012-01-11T12:25:46Z</dcterms:created>
  <dcterms:modified xsi:type="dcterms:W3CDTF">2020-05-18T03:55:06Z</dcterms:modified>
  <cp:category/>
  <cp:version/>
  <cp:contentType/>
  <cp:contentStatus/>
</cp:coreProperties>
</file>